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!УРС\Иванов Сергей Иванович\тарифы\электроэнергия\на 2022\сайт\"/>
    </mc:Choice>
  </mc:AlternateContent>
  <bookViews>
    <workbookView xWindow="0" yWindow="0" windowWidth="14760" windowHeight="11730" activeTab="3"/>
  </bookViews>
  <sheets>
    <sheet name="1 кв" sheetId="2" r:id="rId1"/>
    <sheet name="2 кв " sheetId="5" r:id="rId2"/>
    <sheet name="3 кв " sheetId="6" r:id="rId3"/>
    <sheet name="4 кв " sheetId="7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7" l="1"/>
  <c r="N11" i="7" s="1"/>
  <c r="E10" i="7"/>
  <c r="M10" i="7" s="1"/>
  <c r="M9" i="7"/>
  <c r="M8" i="7"/>
  <c r="F11" i="6" l="1"/>
  <c r="N11" i="6" l="1"/>
  <c r="E10" i="6"/>
  <c r="M10" i="6" s="1"/>
  <c r="M9" i="6"/>
  <c r="M8" i="6"/>
  <c r="M10" i="5" l="1"/>
  <c r="E10" i="5"/>
  <c r="F11" i="5"/>
  <c r="N11" i="5"/>
  <c r="M9" i="5"/>
  <c r="M8" i="5"/>
  <c r="F10" i="2" l="1"/>
  <c r="N10" i="2" s="1"/>
  <c r="M9" i="2"/>
  <c r="M8" i="2"/>
</calcChain>
</file>

<file path=xl/sharedStrings.xml><?xml version="1.0" encoding="utf-8"?>
<sst xmlns="http://schemas.openxmlformats.org/spreadsheetml/2006/main" count="95" uniqueCount="19">
  <si>
    <t>Наименование потребителя</t>
  </si>
  <si>
    <t>Период,
месяц</t>
  </si>
  <si>
    <t>Максимальная мощность, кВт</t>
  </si>
  <si>
    <t>Использованная мощность, кВт</t>
  </si>
  <si>
    <t>Резервируемая максимальная
мощность, кВт</t>
  </si>
  <si>
    <t xml:space="preserve">ВН </t>
  </si>
  <si>
    <t xml:space="preserve">СН1 </t>
  </si>
  <si>
    <t xml:space="preserve">СН2 </t>
  </si>
  <si>
    <t>НН</t>
  </si>
  <si>
    <t>ООО "ЗУКМ"</t>
  </si>
  <si>
    <t>ООО НПК "НИХРОМ"</t>
  </si>
  <si>
    <t>СНТ</t>
  </si>
  <si>
    <t>Информация о величине резервируемой максимальной мощности, определяемой в соответствии с Правилами недискриминационного доступа к услугам по передаче электрической энергии и оказания этих услуг, утвержденными постановлением Правительства Российской Федерации от 27 декабря 2004 г. N 861, в разбивке по уровням напряжения</t>
  </si>
  <si>
    <t>Величина резервируемой максимальной мощности</t>
  </si>
  <si>
    <t>ООО "УралМеталлИнвест"</t>
  </si>
  <si>
    <t>1 кв 2022</t>
  </si>
  <si>
    <t>2 кв 2022</t>
  </si>
  <si>
    <t>3 кв 2022</t>
  </si>
  <si>
    <t>4кв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</si>
</sst>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9" xfId="0" applyBorder="1"/>
    <xf numFmtId="0" fontId="0" fillId="0" borderId="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1" xfId="0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0" fillId="0" borderId="8" xfId="0" applyBorder="1"/>
    <xf numFmtId="0" fontId="1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4" fontId="0" fillId="0" borderId="1" xfId="0" applyNumberFormat="1" applyBorder="1" applyAlignment="1">
      <alignment horizontal="center" vertical="center" wrapText="1"/>
    </xf>
    <xf numFmtId="4" fontId="0" fillId="0" borderId="7" xfId="0" applyNumberFormat="1" applyBorder="1" applyAlignment="1">
      <alignment horizontal="center" vertical="center" wrapText="1"/>
    </xf>
    <xf numFmtId="4" fontId="0" fillId="0" borderId="4" xfId="0" applyNumberFormat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 vertical="center" wrapText="1"/>
    </xf>
    <xf numFmtId="4" fontId="0" fillId="0" borderId="9" xfId="0" applyNumberFormat="1" applyBorder="1"/>
    <xf numFmtId="4" fontId="0" fillId="0" borderId="11" xfId="0" applyNumberFormat="1" applyBorder="1"/>
    <xf numFmtId="4" fontId="0" fillId="0" borderId="22" xfId="0" applyNumberFormat="1" applyBorder="1"/>
    <xf numFmtId="4" fontId="0" fillId="0" borderId="8" xfId="0" applyNumberFormat="1" applyBorder="1"/>
    <xf numFmtId="4" fontId="0" fillId="0" borderId="9" xfId="0" applyNumberFormat="1" applyBorder="1" applyAlignment="1">
      <alignment horizontal="center" vertical="center" wrapText="1"/>
    </xf>
    <xf numFmtId="4" fontId="0" fillId="0" borderId="10" xfId="0" applyNumberForma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" fontId="0" fillId="0" borderId="12" xfId="0" applyNumberForma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4" fontId="0" fillId="0" borderId="24" xfId="0" applyNumberFormat="1" applyBorder="1" applyAlignment="1">
      <alignment horizontal="center" vertical="center" wrapText="1"/>
    </xf>
    <xf numFmtId="4" fontId="0" fillId="0" borderId="25" xfId="0" applyNumberFormat="1" applyBorder="1" applyAlignment="1">
      <alignment horizontal="center" vertical="center" wrapText="1"/>
    </xf>
    <xf numFmtId="4" fontId="0" fillId="0" borderId="26" xfId="0" applyNumberFormat="1" applyBorder="1" applyAlignment="1">
      <alignment horizontal="center" vertical="center" wrapText="1"/>
    </xf>
    <xf numFmtId="4" fontId="0" fillId="0" borderId="23" xfId="0" applyNumberFormat="1" applyBorder="1" applyAlignment="1">
      <alignment horizontal="center" vertical="center" wrapText="1"/>
    </xf>
    <xf numFmtId="4" fontId="0" fillId="0" borderId="27" xfId="0" applyNumberForma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0"/>
  <sheetViews>
    <sheetView workbookViewId="0">
      <selection activeCell="I15" sqref="I15"/>
    </sheetView>
  </sheetViews>
  <sheetFormatPr defaultRowHeight="15" x14ac:dyDescent="0.25"/>
  <cols>
    <col min="1" max="1" width="21.140625" customWidth="1"/>
    <col min="10" max="10" width="11.5703125" bestFit="1" customWidth="1"/>
  </cols>
  <sheetData>
    <row r="2" spans="1:14" ht="18.75" x14ac:dyDescent="0.3">
      <c r="A2" s="38" t="s">
        <v>13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1:14" ht="18.75" x14ac:dyDescent="0.3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43.5" customHeight="1" x14ac:dyDescent="0.25">
      <c r="A4" s="39" t="s">
        <v>12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</row>
    <row r="5" spans="1:14" ht="15.75" thickBot="1" x14ac:dyDescent="0.3"/>
    <row r="6" spans="1:14" ht="35.25" customHeight="1" x14ac:dyDescent="0.25">
      <c r="A6" s="40" t="s">
        <v>0</v>
      </c>
      <c r="B6" s="42" t="s">
        <v>1</v>
      </c>
      <c r="C6" s="44" t="s">
        <v>2</v>
      </c>
      <c r="D6" s="42"/>
      <c r="E6" s="42"/>
      <c r="F6" s="45"/>
      <c r="G6" s="42" t="s">
        <v>3</v>
      </c>
      <c r="H6" s="42"/>
      <c r="I6" s="42"/>
      <c r="J6" s="42"/>
      <c r="K6" s="44" t="s">
        <v>4</v>
      </c>
      <c r="L6" s="42"/>
      <c r="M6" s="42"/>
      <c r="N6" s="45"/>
    </row>
    <row r="7" spans="1:14" x14ac:dyDescent="0.25">
      <c r="A7" s="41"/>
      <c r="B7" s="43"/>
      <c r="C7" s="7" t="s">
        <v>5</v>
      </c>
      <c r="D7" s="2" t="s">
        <v>6</v>
      </c>
      <c r="E7" s="2" t="s">
        <v>7</v>
      </c>
      <c r="F7" s="8" t="s">
        <v>8</v>
      </c>
      <c r="G7" s="11" t="s">
        <v>5</v>
      </c>
      <c r="H7" s="2" t="s">
        <v>6</v>
      </c>
      <c r="I7" s="2" t="s">
        <v>7</v>
      </c>
      <c r="J7" s="10" t="s">
        <v>8</v>
      </c>
      <c r="K7" s="7" t="s">
        <v>5</v>
      </c>
      <c r="L7" s="2" t="s">
        <v>6</v>
      </c>
      <c r="M7" s="2" t="s">
        <v>7</v>
      </c>
      <c r="N7" s="8" t="s">
        <v>8</v>
      </c>
    </row>
    <row r="8" spans="1:14" x14ac:dyDescent="0.25">
      <c r="A8" s="5" t="s">
        <v>9</v>
      </c>
      <c r="B8" s="35" t="s">
        <v>15</v>
      </c>
      <c r="C8" s="4"/>
      <c r="D8" s="1"/>
      <c r="E8" s="12">
        <v>3600</v>
      </c>
      <c r="F8" s="13"/>
      <c r="G8" s="14"/>
      <c r="H8" s="12"/>
      <c r="I8" s="12">
        <v>1406.4</v>
      </c>
      <c r="J8" s="15"/>
      <c r="K8" s="16"/>
      <c r="L8" s="12"/>
      <c r="M8" s="12">
        <f>E8-I8</f>
        <v>2193.6</v>
      </c>
      <c r="N8" s="13"/>
    </row>
    <row r="9" spans="1:14" x14ac:dyDescent="0.25">
      <c r="A9" s="5" t="s">
        <v>10</v>
      </c>
      <c r="B9" s="36"/>
      <c r="C9" s="4"/>
      <c r="D9" s="1"/>
      <c r="E9" s="12">
        <v>5210</v>
      </c>
      <c r="F9" s="13"/>
      <c r="G9" s="14"/>
      <c r="H9" s="12"/>
      <c r="I9" s="12">
        <v>783.36</v>
      </c>
      <c r="J9" s="15"/>
      <c r="K9" s="16"/>
      <c r="L9" s="12"/>
      <c r="M9" s="12">
        <f>E9-I9</f>
        <v>4426.6400000000003</v>
      </c>
      <c r="N9" s="13"/>
    </row>
    <row r="10" spans="1:14" ht="15.75" thickBot="1" x14ac:dyDescent="0.3">
      <c r="A10" s="6" t="s">
        <v>11</v>
      </c>
      <c r="B10" s="37"/>
      <c r="C10" s="9"/>
      <c r="D10" s="3"/>
      <c r="E10" s="17"/>
      <c r="F10" s="24">
        <f>15*8</f>
        <v>120</v>
      </c>
      <c r="G10" s="18"/>
      <c r="H10" s="17"/>
      <c r="I10" s="17"/>
      <c r="J10" s="19">
        <v>12.238</v>
      </c>
      <c r="K10" s="20"/>
      <c r="L10" s="17"/>
      <c r="M10" s="21"/>
      <c r="N10" s="22">
        <f>F10-J10</f>
        <v>107.762</v>
      </c>
    </row>
  </sheetData>
  <mergeCells count="8">
    <mergeCell ref="B8:B10"/>
    <mergeCell ref="A2:N2"/>
    <mergeCell ref="A4:N4"/>
    <mergeCell ref="A6:A7"/>
    <mergeCell ref="B6:B7"/>
    <mergeCell ref="C6:F6"/>
    <mergeCell ref="G6:J6"/>
    <mergeCell ref="K6:N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1"/>
  <sheetViews>
    <sheetView workbookViewId="0">
      <selection activeCell="B12" sqref="B12"/>
    </sheetView>
  </sheetViews>
  <sheetFormatPr defaultRowHeight="15" x14ac:dyDescent="0.25"/>
  <cols>
    <col min="1" max="1" width="21.140625" customWidth="1"/>
    <col min="9" max="9" width="10" bestFit="1" customWidth="1"/>
    <col min="10" max="10" width="11.5703125" bestFit="1" customWidth="1"/>
  </cols>
  <sheetData>
    <row r="2" spans="1:14" ht="18.75" x14ac:dyDescent="0.3">
      <c r="A2" s="38" t="s">
        <v>13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1:14" ht="18.75" x14ac:dyDescent="0.3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43.5" customHeight="1" x14ac:dyDescent="0.25">
      <c r="A4" s="39" t="s">
        <v>12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</row>
    <row r="5" spans="1:14" ht="15.75" thickBot="1" x14ac:dyDescent="0.3"/>
    <row r="6" spans="1:14" ht="35.25" customHeight="1" x14ac:dyDescent="0.25">
      <c r="A6" s="40" t="s">
        <v>0</v>
      </c>
      <c r="B6" s="42" t="s">
        <v>1</v>
      </c>
      <c r="C6" s="44" t="s">
        <v>2</v>
      </c>
      <c r="D6" s="42"/>
      <c r="E6" s="42"/>
      <c r="F6" s="45"/>
      <c r="G6" s="42" t="s">
        <v>3</v>
      </c>
      <c r="H6" s="42"/>
      <c r="I6" s="42"/>
      <c r="J6" s="42"/>
      <c r="K6" s="44" t="s">
        <v>4</v>
      </c>
      <c r="L6" s="42"/>
      <c r="M6" s="42"/>
      <c r="N6" s="45"/>
    </row>
    <row r="7" spans="1:14" x14ac:dyDescent="0.25">
      <c r="A7" s="41"/>
      <c r="B7" s="43"/>
      <c r="C7" s="7" t="s">
        <v>5</v>
      </c>
      <c r="D7" s="2" t="s">
        <v>6</v>
      </c>
      <c r="E7" s="2" t="s">
        <v>7</v>
      </c>
      <c r="F7" s="8" t="s">
        <v>8</v>
      </c>
      <c r="G7" s="11" t="s">
        <v>5</v>
      </c>
      <c r="H7" s="2" t="s">
        <v>6</v>
      </c>
      <c r="I7" s="2" t="s">
        <v>7</v>
      </c>
      <c r="J7" s="10" t="s">
        <v>8</v>
      </c>
      <c r="K7" s="7" t="s">
        <v>5</v>
      </c>
      <c r="L7" s="2" t="s">
        <v>6</v>
      </c>
      <c r="M7" s="2" t="s">
        <v>7</v>
      </c>
      <c r="N7" s="8" t="s">
        <v>8</v>
      </c>
    </row>
    <row r="8" spans="1:14" x14ac:dyDescent="0.25">
      <c r="A8" s="5" t="s">
        <v>9</v>
      </c>
      <c r="B8" s="35" t="s">
        <v>16</v>
      </c>
      <c r="C8" s="4"/>
      <c r="D8" s="1"/>
      <c r="E8" s="12">
        <v>3600</v>
      </c>
      <c r="F8" s="13"/>
      <c r="G8" s="14"/>
      <c r="H8" s="12"/>
      <c r="I8" s="12">
        <v>1287.3599999999999</v>
      </c>
      <c r="J8" s="15"/>
      <c r="K8" s="16"/>
      <c r="L8" s="12"/>
      <c r="M8" s="12">
        <f>E8-I8</f>
        <v>2312.6400000000003</v>
      </c>
      <c r="N8" s="13"/>
    </row>
    <row r="9" spans="1:14" x14ac:dyDescent="0.25">
      <c r="A9" s="5" t="s">
        <v>10</v>
      </c>
      <c r="B9" s="36"/>
      <c r="C9" s="4"/>
      <c r="D9" s="1"/>
      <c r="E9" s="12">
        <v>5210</v>
      </c>
      <c r="F9" s="13"/>
      <c r="G9" s="14"/>
      <c r="H9" s="12"/>
      <c r="I9" s="12">
        <v>781.92</v>
      </c>
      <c r="J9" s="15"/>
      <c r="K9" s="16"/>
      <c r="L9" s="12"/>
      <c r="M9" s="12">
        <f>E9-I9</f>
        <v>4428.08</v>
      </c>
      <c r="N9" s="13"/>
    </row>
    <row r="10" spans="1:14" ht="30" x14ac:dyDescent="0.25">
      <c r="A10" s="5" t="s">
        <v>14</v>
      </c>
      <c r="B10" s="36"/>
      <c r="C10" s="27"/>
      <c r="D10" s="28"/>
      <c r="E10" s="29">
        <f>1600*2</f>
        <v>3200</v>
      </c>
      <c r="F10" s="13"/>
      <c r="G10" s="30"/>
      <c r="H10" s="29"/>
      <c r="I10" s="29">
        <v>62.4</v>
      </c>
      <c r="J10" s="31"/>
      <c r="K10" s="32"/>
      <c r="L10" s="29"/>
      <c r="M10" s="12">
        <f>E10-I10</f>
        <v>3137.6</v>
      </c>
      <c r="N10" s="33"/>
    </row>
    <row r="11" spans="1:14" ht="15.75" thickBot="1" x14ac:dyDescent="0.3">
      <c r="A11" s="6" t="s">
        <v>11</v>
      </c>
      <c r="B11" s="37"/>
      <c r="C11" s="9"/>
      <c r="D11" s="3"/>
      <c r="E11" s="17"/>
      <c r="F11" s="24">
        <f>15*11</f>
        <v>165</v>
      </c>
      <c r="G11" s="18"/>
      <c r="H11" s="17"/>
      <c r="I11" s="17"/>
      <c r="J11" s="19">
        <v>7</v>
      </c>
      <c r="K11" s="20"/>
      <c r="L11" s="17"/>
      <c r="M11" s="21"/>
      <c r="N11" s="22">
        <f>F11-J11</f>
        <v>158</v>
      </c>
    </row>
  </sheetData>
  <mergeCells count="8">
    <mergeCell ref="B8:B11"/>
    <mergeCell ref="A2:N2"/>
    <mergeCell ref="A4:N4"/>
    <mergeCell ref="A6:A7"/>
    <mergeCell ref="B6:B7"/>
    <mergeCell ref="C6:F6"/>
    <mergeCell ref="G6:J6"/>
    <mergeCell ref="K6:N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1"/>
  <sheetViews>
    <sheetView workbookViewId="0">
      <selection activeCell="B16" sqref="B16"/>
    </sheetView>
  </sheetViews>
  <sheetFormatPr defaultRowHeight="15" x14ac:dyDescent="0.25"/>
  <cols>
    <col min="1" max="1" width="21.140625" customWidth="1"/>
    <col min="9" max="9" width="10" bestFit="1" customWidth="1"/>
    <col min="10" max="10" width="11.5703125" bestFit="1" customWidth="1"/>
  </cols>
  <sheetData>
    <row r="2" spans="1:14" ht="18.75" x14ac:dyDescent="0.3">
      <c r="A2" s="38" t="s">
        <v>13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1:14" ht="18.75" x14ac:dyDescent="0.3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43.5" customHeight="1" x14ac:dyDescent="0.25">
      <c r="A4" s="39" t="s">
        <v>12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</row>
    <row r="5" spans="1:14" ht="15.75" thickBot="1" x14ac:dyDescent="0.3"/>
    <row r="6" spans="1:14" ht="35.25" customHeight="1" x14ac:dyDescent="0.25">
      <c r="A6" s="40" t="s">
        <v>0</v>
      </c>
      <c r="B6" s="42" t="s">
        <v>1</v>
      </c>
      <c r="C6" s="44" t="s">
        <v>2</v>
      </c>
      <c r="D6" s="42"/>
      <c r="E6" s="42"/>
      <c r="F6" s="45"/>
      <c r="G6" s="42" t="s">
        <v>3</v>
      </c>
      <c r="H6" s="42"/>
      <c r="I6" s="42"/>
      <c r="J6" s="42"/>
      <c r="K6" s="44" t="s">
        <v>4</v>
      </c>
      <c r="L6" s="42"/>
      <c r="M6" s="42"/>
      <c r="N6" s="45"/>
    </row>
    <row r="7" spans="1:14" x14ac:dyDescent="0.25">
      <c r="A7" s="41"/>
      <c r="B7" s="43"/>
      <c r="C7" s="7" t="s">
        <v>5</v>
      </c>
      <c r="D7" s="2" t="s">
        <v>6</v>
      </c>
      <c r="E7" s="2" t="s">
        <v>7</v>
      </c>
      <c r="F7" s="8" t="s">
        <v>8</v>
      </c>
      <c r="G7" s="11" t="s">
        <v>5</v>
      </c>
      <c r="H7" s="2" t="s">
        <v>6</v>
      </c>
      <c r="I7" s="2" t="s">
        <v>7</v>
      </c>
      <c r="J7" s="10" t="s">
        <v>8</v>
      </c>
      <c r="K7" s="7" t="s">
        <v>5</v>
      </c>
      <c r="L7" s="2" t="s">
        <v>6</v>
      </c>
      <c r="M7" s="2" t="s">
        <v>7</v>
      </c>
      <c r="N7" s="8" t="s">
        <v>8</v>
      </c>
    </row>
    <row r="8" spans="1:14" x14ac:dyDescent="0.25">
      <c r="A8" s="5" t="s">
        <v>9</v>
      </c>
      <c r="B8" s="35" t="s">
        <v>17</v>
      </c>
      <c r="C8" s="4"/>
      <c r="D8" s="1"/>
      <c r="E8" s="12">
        <v>3600</v>
      </c>
      <c r="F8" s="13"/>
      <c r="G8" s="14"/>
      <c r="H8" s="12"/>
      <c r="I8" s="12">
        <v>1291.92</v>
      </c>
      <c r="J8" s="15"/>
      <c r="K8" s="16"/>
      <c r="L8" s="12"/>
      <c r="M8" s="12">
        <f>E8-I8</f>
        <v>2308.08</v>
      </c>
      <c r="N8" s="13"/>
    </row>
    <row r="9" spans="1:14" x14ac:dyDescent="0.25">
      <c r="A9" s="5" t="s">
        <v>10</v>
      </c>
      <c r="B9" s="36"/>
      <c r="C9" s="4"/>
      <c r="D9" s="1"/>
      <c r="E9" s="12">
        <v>5210</v>
      </c>
      <c r="F9" s="13"/>
      <c r="G9" s="14"/>
      <c r="H9" s="12"/>
      <c r="I9" s="12">
        <v>686.88</v>
      </c>
      <c r="J9" s="15"/>
      <c r="K9" s="16"/>
      <c r="L9" s="12"/>
      <c r="M9" s="12">
        <f>E9-I9</f>
        <v>4523.12</v>
      </c>
      <c r="N9" s="13"/>
    </row>
    <row r="10" spans="1:14" ht="30" x14ac:dyDescent="0.25">
      <c r="A10" s="5" t="s">
        <v>14</v>
      </c>
      <c r="B10" s="36"/>
      <c r="C10" s="27"/>
      <c r="D10" s="28"/>
      <c r="E10" s="29">
        <f>1600*2</f>
        <v>3200</v>
      </c>
      <c r="F10" s="13"/>
      <c r="G10" s="30"/>
      <c r="H10" s="29"/>
      <c r="I10" s="29">
        <v>42.24</v>
      </c>
      <c r="J10" s="31"/>
      <c r="K10" s="32"/>
      <c r="L10" s="29"/>
      <c r="M10" s="12">
        <f>E10-I10</f>
        <v>3157.76</v>
      </c>
      <c r="N10" s="33"/>
    </row>
    <row r="11" spans="1:14" ht="15.75" thickBot="1" x14ac:dyDescent="0.3">
      <c r="A11" s="6" t="s">
        <v>11</v>
      </c>
      <c r="B11" s="37"/>
      <c r="C11" s="9"/>
      <c r="D11" s="3"/>
      <c r="E11" s="17"/>
      <c r="F11" s="24">
        <f>15*12</f>
        <v>180</v>
      </c>
      <c r="G11" s="18"/>
      <c r="H11" s="17"/>
      <c r="I11" s="17"/>
      <c r="J11" s="19">
        <v>1.655</v>
      </c>
      <c r="K11" s="20"/>
      <c r="L11" s="17"/>
      <c r="M11" s="21"/>
      <c r="N11" s="22">
        <f>F11-J11</f>
        <v>178.345</v>
      </c>
    </row>
  </sheetData>
  <mergeCells count="8">
    <mergeCell ref="B8:B11"/>
    <mergeCell ref="A2:N2"/>
    <mergeCell ref="A4:N4"/>
    <mergeCell ref="A6:A7"/>
    <mergeCell ref="B6:B7"/>
    <mergeCell ref="C6:F6"/>
    <mergeCell ref="G6:J6"/>
    <mergeCell ref="K6:N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1"/>
  <sheetViews>
    <sheetView tabSelected="1" workbookViewId="0">
      <selection activeCell="J12" sqref="J12"/>
    </sheetView>
  </sheetViews>
  <sheetFormatPr defaultRowHeight="15" x14ac:dyDescent="0.25"/>
  <cols>
    <col min="1" max="1" width="21.140625" customWidth="1"/>
    <col min="9" max="9" width="10" bestFit="1" customWidth="1"/>
    <col min="10" max="10" width="11.5703125" bestFit="1" customWidth="1"/>
  </cols>
  <sheetData>
    <row r="2" spans="1:14" ht="18.75" x14ac:dyDescent="0.3">
      <c r="A2" s="38" t="s">
        <v>13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1:14" ht="18.75" x14ac:dyDescent="0.3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ht="43.5" customHeight="1" x14ac:dyDescent="0.25">
      <c r="A4" s="39" t="s">
        <v>12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</row>
    <row r="5" spans="1:14" ht="15.75" thickBot="1" x14ac:dyDescent="0.3"/>
    <row r="6" spans="1:14" ht="35.25" customHeight="1" x14ac:dyDescent="0.25">
      <c r="A6" s="40" t="s">
        <v>0</v>
      </c>
      <c r="B6" s="42" t="s">
        <v>1</v>
      </c>
      <c r="C6" s="44" t="s">
        <v>2</v>
      </c>
      <c r="D6" s="42"/>
      <c r="E6" s="42"/>
      <c r="F6" s="45"/>
      <c r="G6" s="42" t="s">
        <v>3</v>
      </c>
      <c r="H6" s="42"/>
      <c r="I6" s="42"/>
      <c r="J6" s="42"/>
      <c r="K6" s="44" t="s">
        <v>4</v>
      </c>
      <c r="L6" s="42"/>
      <c r="M6" s="42"/>
      <c r="N6" s="45"/>
    </row>
    <row r="7" spans="1:14" x14ac:dyDescent="0.25">
      <c r="A7" s="41"/>
      <c r="B7" s="43"/>
      <c r="C7" s="7" t="s">
        <v>5</v>
      </c>
      <c r="D7" s="2" t="s">
        <v>6</v>
      </c>
      <c r="E7" s="2" t="s">
        <v>7</v>
      </c>
      <c r="F7" s="8" t="s">
        <v>8</v>
      </c>
      <c r="G7" s="11" t="s">
        <v>5</v>
      </c>
      <c r="H7" s="2" t="s">
        <v>6</v>
      </c>
      <c r="I7" s="2" t="s">
        <v>7</v>
      </c>
      <c r="J7" s="10" t="s">
        <v>8</v>
      </c>
      <c r="K7" s="7" t="s">
        <v>5</v>
      </c>
      <c r="L7" s="2" t="s">
        <v>6</v>
      </c>
      <c r="M7" s="2" t="s">
        <v>7</v>
      </c>
      <c r="N7" s="8" t="s">
        <v>8</v>
      </c>
    </row>
    <row r="8" spans="1:14" x14ac:dyDescent="0.25">
      <c r="A8" s="5" t="s">
        <v>9</v>
      </c>
      <c r="B8" s="35" t="s">
        <v>18</v>
      </c>
      <c r="C8" s="4"/>
      <c r="D8" s="1"/>
      <c r="E8" s="12">
        <v>3600</v>
      </c>
      <c r="F8" s="13"/>
      <c r="G8" s="14"/>
      <c r="H8" s="12"/>
      <c r="I8" s="12">
        <v>1851.3745200000001</v>
      </c>
      <c r="J8" s="15"/>
      <c r="K8" s="16"/>
      <c r="L8" s="12"/>
      <c r="M8" s="12">
        <f>E8-I8</f>
        <v>1748.6254799999999</v>
      </c>
      <c r="N8" s="13"/>
    </row>
    <row r="9" spans="1:14" x14ac:dyDescent="0.25">
      <c r="A9" s="5" t="s">
        <v>10</v>
      </c>
      <c r="B9" s="36"/>
      <c r="C9" s="4"/>
      <c r="D9" s="1"/>
      <c r="E9" s="12">
        <v>5210</v>
      </c>
      <c r="F9" s="13"/>
      <c r="G9" s="14"/>
      <c r="H9" s="12"/>
      <c r="I9" s="12">
        <v>949.86792000000003</v>
      </c>
      <c r="J9" s="15"/>
      <c r="K9" s="16"/>
      <c r="L9" s="12"/>
      <c r="M9" s="12">
        <f>E9-I9</f>
        <v>4260.1320800000003</v>
      </c>
      <c r="N9" s="13"/>
    </row>
    <row r="10" spans="1:14" ht="30" x14ac:dyDescent="0.25">
      <c r="A10" s="5" t="s">
        <v>14</v>
      </c>
      <c r="B10" s="36"/>
      <c r="C10" s="27"/>
      <c r="D10" s="28"/>
      <c r="E10" s="29">
        <f>1600*2</f>
        <v>3200</v>
      </c>
      <c r="F10" s="13"/>
      <c r="G10" s="30"/>
      <c r="H10" s="29"/>
      <c r="I10" s="29">
        <v>61.377600000000001</v>
      </c>
      <c r="J10" s="31"/>
      <c r="K10" s="32"/>
      <c r="L10" s="29"/>
      <c r="M10" s="12">
        <f>E10-I10</f>
        <v>3138.6224000000002</v>
      </c>
      <c r="N10" s="33"/>
    </row>
    <row r="11" spans="1:14" ht="15.75" thickBot="1" x14ac:dyDescent="0.3">
      <c r="A11" s="6" t="s">
        <v>11</v>
      </c>
      <c r="B11" s="37"/>
      <c r="C11" s="9"/>
      <c r="D11" s="3"/>
      <c r="E11" s="17"/>
      <c r="F11" s="24">
        <f>15*12</f>
        <v>180</v>
      </c>
      <c r="G11" s="18"/>
      <c r="H11" s="17"/>
      <c r="I11" s="17"/>
      <c r="J11" s="19">
        <v>68.116</v>
      </c>
      <c r="K11" s="20"/>
      <c r="L11" s="17"/>
      <c r="M11" s="21"/>
      <c r="N11" s="22">
        <f>F11-J11</f>
        <v>111.884</v>
      </c>
    </row>
  </sheetData>
  <mergeCells count="8">
    <mergeCell ref="B8:B11"/>
    <mergeCell ref="A2:N2"/>
    <mergeCell ref="A4:N4"/>
    <mergeCell ref="A6:A7"/>
    <mergeCell ref="B6:B7"/>
    <mergeCell ref="C6:F6"/>
    <mergeCell ref="G6:J6"/>
    <mergeCell ref="K6:N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 кв</vt:lpstr>
      <vt:lpstr>2 кв </vt:lpstr>
      <vt:lpstr>3 кв </vt:lpstr>
      <vt:lpstr>4 кв </vt:lpstr>
    </vt:vector>
  </TitlesOfParts>
  <Company>АО "ЭНЕРГОПРОМ МЕНЕДЖМЕНТ"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Fomchenko Svetlana</dc:creator>
  <cp:lastModifiedBy>Fomchenko Svetlana</cp:lastModifiedBy>
  <dcterms:created xsi:type="dcterms:W3CDTF">2021-04-14T10:41:58Z</dcterms:created>
  <dcterms:modified xsi:type="dcterms:W3CDTF">2023-01-31T12:27:21Z</dcterms:modified>
</cp:coreProperties>
</file>