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!УРС\Иванов Сергей Иванович\тарифы\электроэнергия\на 2023\"/>
    </mc:Choice>
  </mc:AlternateContent>
  <bookViews>
    <workbookView xWindow="0" yWindow="0" windowWidth="17910" windowHeight="9555" activeTab="8"/>
  </bookViews>
  <sheets>
    <sheet name="1.1" sheetId="14" r:id="rId1"/>
    <sheet name="1.2" sheetId="15" r:id="rId2"/>
    <sheet name="1.3" sheetId="17" r:id="rId3"/>
    <sheet name="1.4" sheetId="16" r:id="rId4"/>
    <sheet name="2.1." sheetId="12" r:id="rId5"/>
    <sheet name="2.2" sheetId="2" r:id="rId6"/>
    <sheet name="2.3" sheetId="19" r:id="rId7"/>
    <sheet name="2.4" sheetId="23" r:id="rId8"/>
    <sheet name="3.1" sheetId="20" r:id="rId9"/>
    <sheet name="3.2" sheetId="21" r:id="rId10"/>
    <sheet name="3.3." sheetId="3" r:id="rId11"/>
    <sheet name="3.4" sheetId="22" r:id="rId12"/>
    <sheet name="3.5" sheetId="25" r:id="rId13"/>
    <sheet name="3.4." sheetId="5" state="hidden" r:id="rId14"/>
    <sheet name="4.1" sheetId="6" r:id="rId15"/>
    <sheet name="4.2" sheetId="7" r:id="rId16"/>
    <sheet name="4.3" sheetId="8" r:id="rId17"/>
    <sheet name="4.4.-4.7" sheetId="24" r:id="rId18"/>
    <sheet name="4.8" sheetId="9" r:id="rId19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0" l="1"/>
  <c r="E19" i="6"/>
  <c r="D19" i="6" l="1"/>
  <c r="R16" i="3" l="1"/>
  <c r="R17" i="3"/>
  <c r="R18" i="3"/>
  <c r="R19" i="3"/>
  <c r="R20" i="3"/>
  <c r="R21" i="3"/>
  <c r="R22" i="3"/>
  <c r="R23" i="3"/>
  <c r="R24" i="3"/>
  <c r="R14" i="3"/>
  <c r="R15" i="3"/>
  <c r="R13" i="3"/>
  <c r="H11" i="20"/>
  <c r="E11" i="20"/>
  <c r="E12" i="20" l="1"/>
  <c r="H12" i="20" l="1"/>
  <c r="D13" i="2" l="1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C13" i="2"/>
</calcChain>
</file>

<file path=xl/sharedStrings.xml><?xml version="1.0" encoding="utf-8"?>
<sst xmlns="http://schemas.openxmlformats.org/spreadsheetml/2006/main" count="508" uniqueCount="245">
  <si>
    <t>N</t>
  </si>
  <si>
    <t>Показатель</t>
  </si>
  <si>
    <t>Значение показателя, годы</t>
  </si>
  <si>
    <t>Динамика изменения показателя</t>
  </si>
  <si>
    <t>ВН (110 кВ и выше)</t>
  </si>
  <si>
    <t>СН1 (35-60 кВ)</t>
  </si>
  <si>
    <t>СН2 (1-20 кВ)</t>
  </si>
  <si>
    <t>НН (до 1 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</si>
  <si>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</si>
  <si>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</si>
  <si>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 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</si>
  <si>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</si>
  <si>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</si>
  <si>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</si>
  <si>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 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</si>
  <si>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</si>
  <si>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</si>
  <si>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</si>
  <si>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</si>
  <si>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</si>
  <si>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</si>
  <si>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</si>
  <si>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</si>
  <si>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</si>
  <si>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</si>
  <si>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</si>
  <si>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</si>
  <si>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</si>
  <si>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</si>
  <si>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</si>
  <si>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</si>
  <si>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</si>
  <si>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</si>
  <si>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</si>
  <si>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</si>
  <si>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</si>
  <si>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</si>
  <si>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</si>
  <si>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</si>
  <si>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</si>
  <si>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</si>
  <si>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3.1</t>
  </si>
  <si>
    <t>3.2</t>
  </si>
  <si>
    <t>7.1</t>
  </si>
  <si>
    <t>7.2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</si>
  <si>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</si>
  <si>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Сведения о качестве услуг по технологическому присоединению к электрическим сетям сетевой организации.</t>
  </si>
  <si>
    <t>Мощность энергопринимающих устройств заявителя, 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</si>
  <si>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</si>
  <si>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</si>
  <si>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</si>
  <si>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</si>
  <si>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</si>
  <si>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</si>
  <si>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Да</t>
  </si>
  <si>
    <t>КЛ</t>
  </si>
  <si>
    <t>ВЛ</t>
  </si>
  <si>
    <t>Нет</t>
  </si>
  <si>
    <t>500 - сельская местность/300 - городская местность</t>
  </si>
  <si>
    <t xml:space="preserve"> Стоимость технологического присоединения к электрическим сетям сетевой организации 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</si>
  <si>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</si>
  <si>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</si>
  <si>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</si>
  <si>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</si>
  <si>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</si>
  <si>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</si>
  <si>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</si>
  <si>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</si>
  <si>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</si>
  <si>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</si>
  <si>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</si>
  <si>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</si>
  <si>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</si>
  <si>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</si>
  <si>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</si>
  <si>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</si>
  <si>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</si>
  <si>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</si>
  <si>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</si>
  <si>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</si>
  <si>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</si>
  <si>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</si>
  <si>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</si>
  <si>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1.1</t>
  </si>
  <si>
    <t>1.2</t>
  </si>
  <si>
    <t>1.3</t>
  </si>
  <si>
    <t>2.1</t>
  </si>
  <si>
    <t>2.1.1</t>
  </si>
  <si>
    <t>1.4</t>
  </si>
  <si>
    <t>1.5</t>
  </si>
  <si>
    <t>1.6</t>
  </si>
  <si>
    <t>2.1.2</t>
  </si>
  <si>
    <t>2.2</t>
  </si>
  <si>
    <t>2.3</t>
  </si>
  <si>
    <t>2.4</t>
  </si>
  <si>
    <t>2.5</t>
  </si>
  <si>
    <t>2.6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</si>
  <si>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</si>
  <si>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</si>
  <si>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</si>
  <si>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</si>
  <si>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</si>
  <si>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</si>
  <si>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</si>
  <si>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</si>
  <si>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</si>
  <si>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</si>
  <si>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</si>
  <si>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</si>
  <si>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4.2.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</si>
  <si>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</si>
  <si>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</si>
  <si>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</si>
  <si>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</si>
  <si>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</si>
  <si>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</si>
  <si>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</si>
  <si>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</si>
  <si>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</si>
  <si>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</si>
  <si>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</si>
  <si>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</si>
  <si>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</si>
  <si>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</si>
  <si>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</si>
  <si>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</si>
  <si>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</si>
  <si>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</si>
  <si>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</si>
  <si>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</si>
  <si>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</si>
  <si>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</si>
  <si>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</si>
  <si>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</si>
  <si>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</si>
  <si>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</si>
  <si>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</si>
  <si>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</si>
  <si>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</si>
  <si>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</si>
  <si>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</si>
  <si>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</si>
  <si>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</si>
  <si>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</si>
  <si>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</si>
  <si>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</si>
  <si>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</si>
  <si>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</si>
  <si>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</si>
  <si>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</si>
  <si>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Заявителем был получен исчерпывающий ответ с нарушеием срокове сроки</t>
  </si>
  <si>
    <t>2.1. Показатели качества услуг по передаче электрической энергии в целом по сетевой организации в отчетном периоде, а также динамика по отношению к году, предшествующему отчетному.</t>
  </si>
  <si>
    <t>Приложение №7</t>
  </si>
  <si>
    <t>к Единым стандартам качества обслуживания</t>
  </si>
  <si>
    <t>сетевыми организациями потребителей услуг</t>
  </si>
  <si>
    <t>сетевых организаций</t>
  </si>
  <si>
    <t xml:space="preserve">Информация о качестве обслуживания потребителей услуг </t>
  </si>
  <si>
    <t>1.1.  О количестве потребителей услуг</t>
  </si>
  <si>
    <t>№</t>
  </si>
  <si>
    <t>Динамика изменения показателя %</t>
  </si>
  <si>
    <t>Количество потребителей услуг сетевой организации</t>
  </si>
  <si>
    <t>из них:</t>
  </si>
  <si>
    <t>ВН (110 кВ и выше)</t>
  </si>
  <si>
    <t>СН1 (35 - 60 кВ)</t>
  </si>
  <si>
    <t>СН2 (1 - 20 кВ)</t>
  </si>
  <si>
    <t>НН (до 1 кВ)</t>
  </si>
  <si>
    <t>юридические лица</t>
  </si>
  <si>
    <t>физические лица</t>
  </si>
  <si>
    <t>ПУ с дистанционным сбором данных</t>
  </si>
  <si>
    <t>Бесхозные объекты ЭСХ</t>
  </si>
  <si>
    <t>Вводные устройства в МКД</t>
  </si>
  <si>
    <t>оборудованных ПУ эл/эн</t>
  </si>
  <si>
    <t>Количество точек поставки всего</t>
  </si>
  <si>
    <t>1.2. О количестве точек поставки</t>
  </si>
  <si>
    <t>Уровень физического износа объектов</t>
  </si>
  <si>
    <t>1.4. Уровень физического износа объектов электросетевого хозяйства сетевой организации</t>
  </si>
  <si>
    <r>
      <t>Показатель средней продолжительности прекращений передачи электрической энергии (П</t>
    </r>
    <r>
      <rPr>
        <sz val="8"/>
        <color rgb="FF464C55"/>
        <rFont val="Times New Roman"/>
        <family val="1"/>
        <charset val="204"/>
      </rPr>
      <t>SAIDI</t>
    </r>
    <r>
      <rPr>
        <sz val="12"/>
        <color rgb="FF464C55"/>
        <rFont val="Times New Roman"/>
        <family val="1"/>
        <charset val="204"/>
      </rPr>
      <t>) </t>
    </r>
  </si>
  <si>
    <t xml:space="preserve">1.1 </t>
  </si>
  <si>
    <t xml:space="preserve">1.2 </t>
  </si>
  <si>
    <t xml:space="preserve">1.3 </t>
  </si>
  <si>
    <t xml:space="preserve">1.4 </t>
  </si>
  <si>
    <r>
      <t>Показатель средней частоты прекращений передачи электрической энергии (П</t>
    </r>
    <r>
      <rPr>
        <sz val="8"/>
        <color rgb="FF464C55"/>
        <rFont val="Times New Roman"/>
        <family val="1"/>
        <charset val="204"/>
      </rPr>
      <t>SAIFI</t>
    </r>
    <r>
      <rPr>
        <sz val="12"/>
        <color rgb="FF464C55"/>
        <rFont val="Times New Roman"/>
        <family val="1"/>
        <charset val="204"/>
      </rPr>
      <t>)</t>
    </r>
  </si>
  <si>
    <t xml:space="preserve">2.1 </t>
  </si>
  <si>
    <t xml:space="preserve">2.2 </t>
  </si>
  <si>
    <t xml:space="preserve">2.3 </t>
  </si>
  <si>
    <t xml:space="preserve">2.4 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</si>
  <si>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 (П</t>
    </r>
    <r>
      <rPr>
        <sz val="8"/>
        <color rgb="FF464C55"/>
        <rFont val="Times New Roman"/>
        <family val="1"/>
        <charset val="204"/>
      </rPr>
      <t>SAIDI</t>
    </r>
    <r>
      <rPr>
        <sz val="12"/>
        <color rgb="FF464C55"/>
        <rFont val="Times New Roman"/>
        <family val="1"/>
        <charset val="204"/>
      </rPr>
      <t>, план)</t>
    </r>
  </si>
  <si>
    <t xml:space="preserve">3.1 </t>
  </si>
  <si>
    <t xml:space="preserve">3.2 </t>
  </si>
  <si>
    <t xml:space="preserve">3.3 </t>
  </si>
  <si>
    <t xml:space="preserve">3.4 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</si>
  <si>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rgb="FF464C55"/>
        <rFont val="Times New Roman"/>
        <family val="1"/>
        <charset val="204"/>
      </rPr>
      <t>SAIFI</t>
    </r>
    <r>
      <rPr>
        <sz val="12"/>
        <color rgb="FF464C55"/>
        <rFont val="Times New Roman"/>
        <family val="1"/>
        <charset val="204"/>
      </rPr>
      <t>,план)</t>
    </r>
  </si>
  <si>
    <t xml:space="preserve">4.1 </t>
  </si>
  <si>
    <t xml:space="preserve">4.2 </t>
  </si>
  <si>
    <t xml:space="preserve">4.3 </t>
  </si>
  <si>
    <t xml:space="preserve">4.4 </t>
  </si>
  <si>
    <t xml:space="preserve">5.1 </t>
  </si>
  <si>
    <t>1.3. Об объектах электросетевого хозяйства</t>
  </si>
  <si>
    <t>Наименование позиции</t>
  </si>
  <si>
    <t>Напряжение, кВ</t>
  </si>
  <si>
    <t>Протяженность, км</t>
  </si>
  <si>
    <t>ВЛЭП</t>
  </si>
  <si>
    <t>КЛЭП</t>
  </si>
  <si>
    <t>Данные по объему трансформаторных подстанций (ТП) представлены в таблице 2:</t>
  </si>
  <si>
    <t xml:space="preserve">    Таблица 2</t>
  </si>
  <si>
    <t>№ п/п</t>
  </si>
  <si>
    <t>Кол-во</t>
  </si>
  <si>
    <t>Подстанция</t>
  </si>
  <si>
    <t>110</t>
  </si>
  <si>
    <t>6</t>
  </si>
  <si>
    <t>ООО "Донкарб Графит"</t>
  </si>
  <si>
    <t>Всего по                              ООО "Донкарб Графит"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</si>
  <si>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 – своевременное проведение планово-предупредительных ремонтов объектов электросетевого хозяйства, оптимизация нагрузки линий с целью 
минимизации аварийности.</t>
  </si>
  <si>
    <t>Уровень напряжения, кВ</t>
  </si>
  <si>
    <t>-</t>
  </si>
  <si>
    <t>3.1 Информация о наличии невостребованной мощности для осуществления технологического 
присоединения располагается на официальном сайте ООО «Донкрб Графит» по адресу: http:/https://www.epmgroup.ru/ru/o-kompanii/proizvodstvennyie-aktivyi/el-6-chelyabinsk/raskryitie-informaczii</t>
  </si>
  <si>
    <t>110/6</t>
  </si>
  <si>
    <t>110/35/6</t>
  </si>
  <si>
    <t>Наименование питающего центра</t>
  </si>
  <si>
    <t>Максимальная мощность, МВт</t>
  </si>
  <si>
    <t>Величина мощности по заключенным договорам по передаче эл.энергии</t>
  </si>
  <si>
    <t>Величина мощности по заявкам на технологическое присоединение («зарезервировано»), МВт</t>
  </si>
  <si>
    <t>Максимальная фактическая мощность с учетом присоединенных потребителей,  МВт</t>
  </si>
  <si>
    <t>ГПП-1 "Прогресс-1"</t>
  </si>
  <si>
    <t>ГПП-2   "Прогресс-2"</t>
  </si>
  <si>
    <t>ГПП-3   "Прогресс-3"</t>
  </si>
  <si>
    <t>Величина свободной мощности по центрам питания, МВт</t>
  </si>
  <si>
    <t>110/35</t>
  </si>
  <si>
    <t xml:space="preserve">Данные по объему воздушных линий электропередач (ВЛЭП) и кабельных линий электропередач (КЛЭП) в зависимости от протяженности, напряжения, конструктивного использования </t>
  </si>
  <si>
    <t>3.2 Мероприятия, выполненные сетевой организацией в целях совершенствования деятельности по технологическому присоединению
 в отчетном периоде включают в себя оптимизацию процесса технологического присоединения, ускорение сроков процедуры 
технологического присоединения.</t>
  </si>
  <si>
    <t>На сайте организации в разделе "Технологическое присоединение" есть калькулятор расчета оплаты за технологическое присоединение к электрическим сетям, ссылка на сайт МТРиЭ Челябинской огбласти  "Единый регинальный интернет-портал Подключение74.рф.</t>
  </si>
  <si>
    <t>2.4 Прочая информация, которую сетевая организация считает целесообразным для включения в отчет, касающаяся качества оказания услуг по передаче электрической энергии отсутствует.</t>
  </si>
  <si>
    <t>4.1. Количество обращений, поступивших в ООО "Донкарб Графит"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</si>
  <si>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с 08-00 до 16-00 час</t>
  </si>
  <si>
    <t>помещение</t>
  </si>
  <si>
    <t>454038, РФ,  Челябинская обл., г. Челябинск, ул. Мраморная, дом 16</t>
  </si>
  <si>
    <t>передача электроэнергии</t>
  </si>
  <si>
    <t>4.3. Информация о заочном обслуживании потребителей посредством телефонной связи</t>
  </si>
  <si>
    <t> 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2022г.</t>
  </si>
  <si>
    <t xml:space="preserve">4.4.  В отчетном периоде жалоб от потребителей в адрес ООО “Донкарб Графит” не поступало.
4.5. Дополнительных услуги, оказываемые потребителю, помимо услуг, указанных в Единых стандартах качества обслуживания сетевыми организациями потребителей сетевых организаций-отсутствуют.
4.6. В ООО "Донкарб Графит"является промышленным предприятием металлургической отрасли, причиной ограниченности территории оказания услуг  по передаче электрической энергии, оказываемых ООО «Донкарб Графит», является отдаленность и нахождение предприятия в промышленной зоне.  В силу сложившихся условий, 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АЭС") не поизводятся.
4.7. В отчетном периоде опросы потребителей не проводились.
4.8. Мероприятия, выполняемые сетевой организацией в целях повышения качества обслуживания потребителей:
- реагирование на жалобы и обращения, обеспечение «обратной связи»; 
- оценка степени удовлетворенности качеством услуг и обслуживания; 
- обеспечение информированности; 
- сокращение сроков обработки и выполнения необходимых мероприятий по обращениям заявителей; 
</t>
  </si>
  <si>
    <t>725 81 82</t>
  </si>
  <si>
    <t xml:space="preserve">3.5. Стоимость технологического присоединения к электрическим сетям сетевой организации рассчитывается по стандартизированным тарифным ставкам, установленными в соответствии с Постановлением МТРиЭ  на 2022г., ( на официальном сайте сетевой организации в сети Интернет http:///pmgroup.ru/ru/o-kompanii/proizvodstvennyie-aktivyi/el-6-chelyabinsk/raskryitie-informaczii в разделе «Раскрытие информации» представлены формулы и стандартизированные тарифные ставки, которые позволяют рассчитать стоимость технологического присоединения при предоставлении заявки с вводными параметрами на технологическое присоединение специалисту компании тел. 8(351) 725 81 96  </t>
  </si>
  <si>
    <t>ООО "Донкарб Графит" за 2022год</t>
  </si>
  <si>
    <t>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</si>
  <si>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+ 7 (351) 7 25 81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</si>
</sst>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22272F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b/>
      <sz val="12"/>
      <color rgb="FF464C55"/>
      <name val="Times New Roman"/>
      <family val="1"/>
      <charset val="204"/>
    </font>
    <font>
      <sz val="8"/>
      <color rgb="FF464C55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464C55"/>
      <name val="Times New Roman"/>
      <family val="1"/>
      <charset val="204"/>
    </font>
    <font>
      <b/>
      <sz val="16"/>
      <color rgb="FF464C5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8" fillId="0" borderId="0"/>
    <xf numFmtId="0" fontId="22" fillId="0" borderId="0"/>
  </cellStyleXfs>
  <cellXfs count="2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0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wrapText="1"/>
    </xf>
    <xf numFmtId="0" fontId="10" fillId="0" borderId="23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18" xfId="0" applyFont="1" applyBorder="1"/>
    <xf numFmtId="0" fontId="10" fillId="0" borderId="18" xfId="0" applyFont="1" applyFill="1" applyBorder="1" applyAlignment="1">
      <alignment horizontal="right"/>
    </xf>
    <xf numFmtId="0" fontId="11" fillId="3" borderId="0" xfId="0" applyFont="1" applyFill="1"/>
    <xf numFmtId="3" fontId="10" fillId="0" borderId="23" xfId="0" applyNumberFormat="1" applyFont="1" applyBorder="1" applyAlignment="1">
      <alignment horizontal="center"/>
    </xf>
    <xf numFmtId="49" fontId="10" fillId="0" borderId="0" xfId="0" applyNumberFormat="1" applyFont="1"/>
    <xf numFmtId="0" fontId="0" fillId="3" borderId="0" xfId="0" applyFill="1"/>
    <xf numFmtId="10" fontId="10" fillId="0" borderId="23" xfId="0" applyNumberFormat="1" applyFont="1" applyBorder="1" applyAlignment="1">
      <alignment horizontal="center"/>
    </xf>
    <xf numFmtId="0" fontId="10" fillId="0" borderId="0" xfId="0" applyFont="1" applyAlignment="1"/>
    <xf numFmtId="49" fontId="10" fillId="0" borderId="18" xfId="0" applyNumberFormat="1" applyFont="1" applyFill="1" applyBorder="1" applyAlignment="1">
      <alignment horizontal="center" vertical="center"/>
    </xf>
    <xf numFmtId="0" fontId="13" fillId="0" borderId="0" xfId="0" applyFont="1"/>
    <xf numFmtId="0" fontId="11" fillId="0" borderId="0" xfId="1" applyFont="1"/>
    <xf numFmtId="0" fontId="10" fillId="0" borderId="0" xfId="1" applyFont="1" applyAlignment="1">
      <alignment horizontal="justify"/>
    </xf>
    <xf numFmtId="0" fontId="9" fillId="0" borderId="0" xfId="1"/>
    <xf numFmtId="0" fontId="10" fillId="0" borderId="0" xfId="1" applyFont="1"/>
    <xf numFmtId="0" fontId="14" fillId="3" borderId="0" xfId="0" applyFont="1" applyFill="1"/>
    <xf numFmtId="0" fontId="0" fillId="0" borderId="0" xfId="1" applyFont="1"/>
    <xf numFmtId="0" fontId="0" fillId="0" borderId="0" xfId="1" applyFont="1" applyAlignment="1">
      <alignment horizontal="right"/>
    </xf>
    <xf numFmtId="0" fontId="15" fillId="0" borderId="26" xfId="1" applyFont="1" applyBorder="1" applyAlignment="1">
      <alignment horizontal="center"/>
    </xf>
    <xf numFmtId="0" fontId="11" fillId="0" borderId="41" xfId="1" applyFont="1" applyBorder="1" applyAlignment="1">
      <alignment horizontal="center" vertical="center"/>
    </xf>
    <xf numFmtId="0" fontId="15" fillId="0" borderId="0" xfId="0" applyFont="1"/>
    <xf numFmtId="0" fontId="0" fillId="0" borderId="0" xfId="0" applyBorder="1"/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0" fillId="0" borderId="0" xfId="0" applyFont="1" applyAlignment="1">
      <alignment horizontal="right"/>
    </xf>
    <xf numFmtId="0" fontId="11" fillId="3" borderId="0" xfId="0" applyFont="1" applyFill="1" applyAlignment="1"/>
    <xf numFmtId="0" fontId="19" fillId="0" borderId="19" xfId="2" applyFont="1" applyFill="1" applyBorder="1" applyAlignment="1" applyProtection="1">
      <alignment horizontal="center" vertical="center" wrapText="1"/>
      <protection hidden="1"/>
    </xf>
    <xf numFmtId="1" fontId="21" fillId="0" borderId="18" xfId="2" applyNumberFormat="1" applyFont="1" applyFill="1" applyBorder="1" applyAlignment="1">
      <alignment horizontal="center" vertical="center" wrapText="1"/>
    </xf>
    <xf numFmtId="0" fontId="20" fillId="0" borderId="18" xfId="3" applyFont="1" applyFill="1" applyBorder="1" applyAlignment="1">
      <alignment horizontal="center" vertical="center" wrapText="1"/>
    </xf>
    <xf numFmtId="0" fontId="19" fillId="0" borderId="18" xfId="2" applyFont="1" applyFill="1" applyBorder="1" applyAlignment="1" applyProtection="1">
      <alignment horizontal="center" vertical="center"/>
      <protection hidden="1"/>
    </xf>
    <xf numFmtId="164" fontId="19" fillId="0" borderId="18" xfId="2" applyNumberFormat="1" applyFont="1" applyFill="1" applyBorder="1" applyAlignment="1" applyProtection="1">
      <alignment horizontal="center" vertical="center"/>
      <protection hidden="1"/>
    </xf>
    <xf numFmtId="165" fontId="19" fillId="0" borderId="18" xfId="2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/>
    </xf>
    <xf numFmtId="0" fontId="10" fillId="0" borderId="0" xfId="1" applyFont="1" applyAlignment="1">
      <alignment wrapText="1"/>
    </xf>
    <xf numFmtId="0" fontId="10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3" fillId="0" borderId="0" xfId="0" applyFont="1"/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vertical="center" wrapText="1"/>
    </xf>
    <xf numFmtId="0" fontId="10" fillId="0" borderId="19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1" fontId="10" fillId="0" borderId="18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9" fillId="0" borderId="50" xfId="1" applyBorder="1" applyAlignment="1">
      <alignment horizontal="center"/>
    </xf>
    <xf numFmtId="0" fontId="11" fillId="0" borderId="40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/>
    </xf>
    <xf numFmtId="0" fontId="11" fillId="0" borderId="54" xfId="1" applyFont="1" applyBorder="1" applyAlignment="1">
      <alignment horizontal="center" vertical="top" wrapText="1"/>
    </xf>
    <xf numFmtId="0" fontId="11" fillId="0" borderId="52" xfId="1" applyFont="1" applyBorder="1" applyAlignment="1">
      <alignment horizontal="center" wrapText="1"/>
    </xf>
    <xf numFmtId="0" fontId="15" fillId="0" borderId="55" xfId="1" applyFont="1" applyBorder="1" applyAlignment="1">
      <alignment horizontal="center"/>
    </xf>
    <xf numFmtId="49" fontId="11" fillId="0" borderId="41" xfId="1" applyNumberFormat="1" applyFont="1" applyBorder="1" applyAlignment="1">
      <alignment horizontal="center" wrapText="1"/>
    </xf>
    <xf numFmtId="49" fontId="11" fillId="0" borderId="40" xfId="0" applyNumberFormat="1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41" xfId="1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5" fillId="0" borderId="60" xfId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/>
    <xf numFmtId="0" fontId="9" fillId="0" borderId="30" xfId="1" applyBorder="1" applyAlignment="1">
      <alignment horizontal="center" wrapText="1"/>
    </xf>
    <xf numFmtId="0" fontId="11" fillId="0" borderId="31" xfId="1" applyFont="1" applyBorder="1" applyAlignment="1">
      <alignment horizontal="center" vertical="center" wrapText="1"/>
    </xf>
    <xf numFmtId="0" fontId="9" fillId="0" borderId="32" xfId="1" applyBorder="1" applyAlignment="1">
      <alignment wrapText="1"/>
    </xf>
    <xf numFmtId="0" fontId="11" fillId="0" borderId="61" xfId="1" applyFont="1" applyBorder="1" applyAlignment="1">
      <alignment horizontal="center" wrapText="1"/>
    </xf>
    <xf numFmtId="0" fontId="11" fillId="0" borderId="61" xfId="1" applyFont="1" applyBorder="1" applyAlignment="1">
      <alignment horizontal="center" vertical="center" wrapText="1"/>
    </xf>
    <xf numFmtId="0" fontId="11" fillId="0" borderId="61" xfId="1" applyFont="1" applyBorder="1" applyAlignment="1">
      <alignment horizontal="center"/>
    </xf>
    <xf numFmtId="0" fontId="11" fillId="0" borderId="59" xfId="1" applyFont="1" applyBorder="1" applyAlignment="1">
      <alignment horizontal="center"/>
    </xf>
    <xf numFmtId="0" fontId="11" fillId="0" borderId="23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 wrapText="1"/>
    </xf>
    <xf numFmtId="0" fontId="10" fillId="0" borderId="42" xfId="0" applyFont="1" applyBorder="1" applyAlignment="1">
      <alignment horizontal="right"/>
    </xf>
    <xf numFmtId="0" fontId="10" fillId="0" borderId="41" xfId="0" applyFont="1" applyBorder="1" applyAlignment="1">
      <alignment horizontal="right"/>
    </xf>
    <xf numFmtId="0" fontId="10" fillId="0" borderId="60" xfId="0" applyFont="1" applyBorder="1" applyAlignment="1">
      <alignment horizontal="right"/>
    </xf>
    <xf numFmtId="0" fontId="15" fillId="0" borderId="62" xfId="1" applyFont="1" applyBorder="1" applyAlignment="1">
      <alignment horizontal="center"/>
    </xf>
    <xf numFmtId="0" fontId="15" fillId="0" borderId="41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6" fillId="0" borderId="33" xfId="1" applyFont="1" applyBorder="1" applyAlignment="1">
      <alignment horizontal="center" wrapText="1"/>
    </xf>
    <xf numFmtId="0" fontId="10" fillId="0" borderId="38" xfId="1" applyFont="1" applyBorder="1" applyAlignment="1">
      <alignment horizontal="center" vertical="top" wrapText="1"/>
    </xf>
    <xf numFmtId="0" fontId="10" fillId="0" borderId="31" xfId="1" applyFont="1" applyBorder="1" applyAlignment="1">
      <alignment horizontal="center" vertical="top" wrapText="1"/>
    </xf>
    <xf numFmtId="0" fontId="0" fillId="0" borderId="32" xfId="1" applyFont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justify"/>
    </xf>
    <xf numFmtId="0" fontId="10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0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8" xfId="1" applyFont="1" applyBorder="1" applyAlignment="1">
      <alignment horizontal="center" vertical="top" wrapText="1"/>
    </xf>
    <xf numFmtId="0" fontId="9" fillId="0" borderId="61" xfId="1" applyBorder="1"/>
    <xf numFmtId="0" fontId="9" fillId="0" borderId="59" xfId="1" applyBorder="1"/>
    <xf numFmtId="0" fontId="10" fillId="0" borderId="39" xfId="1" applyFont="1" applyBorder="1" applyAlignment="1">
      <alignment horizontal="center" vertical="top" wrapText="1"/>
    </xf>
    <xf numFmtId="0" fontId="9" fillId="0" borderId="42" xfId="1" applyBorder="1"/>
    <xf numFmtId="0" fontId="9" fillId="0" borderId="40" xfId="1" applyBorder="1"/>
    <xf numFmtId="0" fontId="10" fillId="0" borderId="37" xfId="1" applyFont="1" applyBorder="1" applyAlignment="1">
      <alignment horizontal="center" vertical="top" wrapText="1"/>
    </xf>
    <xf numFmtId="0" fontId="10" fillId="0" borderId="28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23" xfId="1" applyFont="1" applyBorder="1" applyAlignment="1">
      <alignment horizontal="center" vertical="top" wrapText="1"/>
    </xf>
    <xf numFmtId="0" fontId="10" fillId="0" borderId="18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11" fillId="0" borderId="39" xfId="1" applyFont="1" applyBorder="1" applyAlignment="1">
      <alignment horizontal="center" vertical="top" wrapText="1"/>
    </xf>
    <xf numFmtId="0" fontId="11" fillId="0" borderId="51" xfId="1" applyFont="1" applyBorder="1" applyAlignment="1">
      <alignment horizontal="center" vertical="top" wrapText="1"/>
    </xf>
    <xf numFmtId="0" fontId="9" fillId="0" borderId="52" xfId="1" applyBorder="1"/>
    <xf numFmtId="0" fontId="11" fillId="0" borderId="58" xfId="1" applyFont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11" fillId="0" borderId="49" xfId="1" applyFont="1" applyBorder="1" applyAlignment="1">
      <alignment horizontal="center" vertical="top" wrapText="1"/>
    </xf>
    <xf numFmtId="0" fontId="11" fillId="0" borderId="28" xfId="1" applyFont="1" applyBorder="1" applyAlignment="1">
      <alignment horizontal="center" vertical="top" wrapText="1"/>
    </xf>
    <xf numFmtId="0" fontId="11" fillId="0" borderId="29" xfId="1" applyFont="1" applyBorder="1" applyAlignment="1">
      <alignment horizontal="center" vertical="top" wrapText="1"/>
    </xf>
    <xf numFmtId="0" fontId="10" fillId="0" borderId="0" xfId="1" applyFont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9" fontId="10" fillId="0" borderId="19" xfId="0" applyNumberFormat="1" applyFont="1" applyFill="1" applyBorder="1" applyAlignment="1">
      <alignment horizontal="center" vertical="center" wrapText="1"/>
    </xf>
    <xf numFmtId="9" fontId="10" fillId="0" borderId="24" xfId="0" applyNumberFormat="1" applyFont="1" applyFill="1" applyBorder="1" applyAlignment="1">
      <alignment horizontal="center" vertical="center" wrapText="1"/>
    </xf>
    <xf numFmtId="9" fontId="10" fillId="0" borderId="20" xfId="0" applyNumberFormat="1" applyFont="1" applyFill="1" applyBorder="1" applyAlignment="1">
      <alignment horizontal="center" vertical="center" wrapText="1"/>
    </xf>
    <xf numFmtId="10" fontId="10" fillId="0" borderId="19" xfId="0" applyNumberFormat="1" applyFont="1" applyFill="1" applyBorder="1" applyAlignment="1">
      <alignment horizontal="center" vertical="center" wrapText="1"/>
    </xf>
    <xf numFmtId="10" fontId="10" fillId="0" borderId="24" xfId="0" applyNumberFormat="1" applyFont="1" applyFill="1" applyBorder="1" applyAlignment="1">
      <alignment horizontal="center" vertical="center" wrapText="1"/>
    </xf>
    <xf numFmtId="10" fontId="10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3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45" xfId="0" applyFont="1" applyBorder="1" applyAlignment="1">
      <alignment horizontal="center" vertical="center" textRotation="90" wrapText="1"/>
    </xf>
    <xf numFmtId="0" fontId="11" fillId="0" borderId="46" xfId="0" applyFont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 10" xfId="2"/>
    <cellStyle name="Обычный_Приложение по тр-ам Азясев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571500</xdr:colOff>
      <xdr:row>16</xdr:row>
      <xdr:rowOff>266700</xdr:rowOff>
    </xdr:to>
    <xdr:sp macro="" textlink="">
      <xdr:nvSpPr>
        <xdr:cNvPr id="7" name="AutoShape 6" descr="https://base.garant.ru/files/base/70684002/1852369223.png"/>
        <xdr:cNvSpPr>
          <a:spLocks noChangeAspect="1" noChangeArrowheads="1"/>
        </xdr:cNvSpPr>
      </xdr:nvSpPr>
      <xdr:spPr bwMode="auto">
        <a:xfrm>
          <a:off x="609600" y="9315450"/>
          <a:ext cx="571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876300</xdr:colOff>
      <xdr:row>22</xdr:row>
      <xdr:rowOff>266700</xdr:rowOff>
    </xdr:to>
    <xdr:sp macro="" textlink="">
      <xdr:nvSpPr>
        <xdr:cNvPr id="8" name="AutoShape 7" descr="https://base.garant.ru/files/base/70684002/2845843766.png"/>
        <xdr:cNvSpPr>
          <a:spLocks noChangeAspect="1" noChangeArrowheads="1"/>
        </xdr:cNvSpPr>
      </xdr:nvSpPr>
      <xdr:spPr bwMode="auto">
        <a:xfrm>
          <a:off x="609600" y="19554825"/>
          <a:ext cx="8763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857250</xdr:colOff>
      <xdr:row>28</xdr:row>
      <xdr:rowOff>266700</xdr:rowOff>
    </xdr:to>
    <xdr:sp macro="" textlink="">
      <xdr:nvSpPr>
        <xdr:cNvPr id="9" name="AutoShape 8" descr="https://base.garant.ru/files/base/70684002/2034653787.png"/>
        <xdr:cNvSpPr>
          <a:spLocks noChangeAspect="1" noChangeArrowheads="1"/>
        </xdr:cNvSpPr>
      </xdr:nvSpPr>
      <xdr:spPr bwMode="auto">
        <a:xfrm>
          <a:off x="609600" y="29394150"/>
          <a:ext cx="8572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457200</xdr:colOff>
      <xdr:row>9</xdr:row>
      <xdr:rowOff>38100</xdr:rowOff>
    </xdr:to>
    <xdr:sp macro="" textlink="">
      <xdr:nvSpPr>
        <xdr:cNvPr id="2049" name="AutoShape 1" descr="https://base.garant.ru/files/base/70684002/2648672322.png"/>
        <xdr:cNvSpPr>
          <a:spLocks noChangeAspect="1" noChangeArrowheads="1"/>
        </xdr:cNvSpPr>
      </xdr:nvSpPr>
      <xdr:spPr bwMode="auto">
        <a:xfrm>
          <a:off x="1219200" y="10353675"/>
          <a:ext cx="4572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438150</xdr:colOff>
      <xdr:row>9</xdr:row>
      <xdr:rowOff>38100</xdr:rowOff>
    </xdr:to>
    <xdr:sp macro="" textlink="">
      <xdr:nvSpPr>
        <xdr:cNvPr id="2050" name="AutoShape 2" descr="https://base.garant.ru/files/base/70684002/65755833.png"/>
        <xdr:cNvSpPr>
          <a:spLocks noChangeAspect="1" noChangeArrowheads="1"/>
        </xdr:cNvSpPr>
      </xdr:nvSpPr>
      <xdr:spPr bwMode="auto">
        <a:xfrm>
          <a:off x="3657600" y="10353675"/>
          <a:ext cx="4381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11</xdr:col>
      <xdr:colOff>133350</xdr:colOff>
      <xdr:row>9</xdr:row>
      <xdr:rowOff>38100</xdr:rowOff>
    </xdr:to>
    <xdr:sp macro="" textlink="">
      <xdr:nvSpPr>
        <xdr:cNvPr id="2051" name="AutoShape 3" descr="https://base.garant.ru/files/base/70684002/3738693799.png"/>
        <xdr:cNvSpPr>
          <a:spLocks noChangeAspect="1" noChangeArrowheads="1"/>
        </xdr:cNvSpPr>
      </xdr:nvSpPr>
      <xdr:spPr bwMode="auto">
        <a:xfrm>
          <a:off x="6096000" y="10353675"/>
          <a:ext cx="7429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15</xdr:col>
      <xdr:colOff>114300</xdr:colOff>
      <xdr:row>9</xdr:row>
      <xdr:rowOff>38100</xdr:rowOff>
    </xdr:to>
    <xdr:sp macro="" textlink="">
      <xdr:nvSpPr>
        <xdr:cNvPr id="2052" name="AutoShape 4" descr="https://base.garant.ru/files/base/70684002/2119130407.png"/>
        <xdr:cNvSpPr>
          <a:spLocks noChangeAspect="1" noChangeArrowheads="1"/>
        </xdr:cNvSpPr>
      </xdr:nvSpPr>
      <xdr:spPr bwMode="auto">
        <a:xfrm>
          <a:off x="8534400" y="10353675"/>
          <a:ext cx="723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selection activeCell="A8" sqref="A8"/>
    </sheetView>
  </sheetViews>
  <sheetFormatPr defaultColWidth="9.140625" defaultRowHeight="15" x14ac:dyDescent="0.25"/>
  <cols>
    <col min="1" max="1" width="9.140625" style="25"/>
    <col min="2" max="2" width="38.5703125" style="25" customWidth="1"/>
    <col min="3" max="4" width="11.42578125" style="25" customWidth="1"/>
    <col min="5" max="5" width="26.140625" style="25" customWidth="1"/>
    <col min="6" max="6" width="3.42578125" style="25" customWidth="1"/>
    <col min="7" max="7" width="3.5703125" style="25" customWidth="1"/>
    <col min="8" max="16384" width="9.140625" style="25"/>
  </cols>
  <sheetData>
    <row r="1" spans="1:5" ht="15.75" x14ac:dyDescent="0.25">
      <c r="A1" s="23"/>
      <c r="B1" s="23"/>
      <c r="C1" s="23"/>
      <c r="D1" s="23"/>
      <c r="E1" s="24" t="s">
        <v>152</v>
      </c>
    </row>
    <row r="2" spans="1:5" ht="15.75" x14ac:dyDescent="0.25">
      <c r="A2" s="23"/>
      <c r="B2" s="23"/>
      <c r="C2" s="23"/>
      <c r="D2" s="23"/>
      <c r="E2" s="24" t="s">
        <v>153</v>
      </c>
    </row>
    <row r="3" spans="1:5" ht="15.75" x14ac:dyDescent="0.25">
      <c r="A3" s="23"/>
      <c r="B3" s="23"/>
      <c r="C3" s="23"/>
      <c r="D3" s="23"/>
      <c r="E3" s="24" t="s">
        <v>154</v>
      </c>
    </row>
    <row r="4" spans="1:5" ht="15.75" x14ac:dyDescent="0.25">
      <c r="A4" s="23"/>
      <c r="B4" s="23"/>
      <c r="C4" s="23"/>
      <c r="D4" s="23"/>
      <c r="E4" s="24" t="s">
        <v>155</v>
      </c>
    </row>
    <row r="5" spans="1:5" ht="15.75" x14ac:dyDescent="0.25">
      <c r="A5" s="23"/>
      <c r="B5" s="23"/>
      <c r="C5" s="23"/>
      <c r="D5" s="23"/>
      <c r="E5" s="23"/>
    </row>
    <row r="6" spans="1:5" ht="15" customHeight="1" x14ac:dyDescent="0.25">
      <c r="A6" s="149" t="s">
        <v>156</v>
      </c>
      <c r="B6" s="149"/>
      <c r="C6" s="149"/>
      <c r="D6" s="149"/>
      <c r="E6" s="149"/>
    </row>
    <row r="7" spans="1:5" ht="15.75" x14ac:dyDescent="0.25">
      <c r="A7" s="150" t="s">
        <v>242</v>
      </c>
      <c r="B7" s="150"/>
      <c r="C7" s="150"/>
      <c r="D7" s="150"/>
      <c r="E7" s="150"/>
    </row>
    <row r="8" spans="1:5" ht="15.75" x14ac:dyDescent="0.25">
      <c r="A8" s="23"/>
      <c r="B8" s="23"/>
      <c r="C8" s="23"/>
      <c r="D8" s="23"/>
      <c r="E8" s="23"/>
    </row>
    <row r="9" spans="1:5" s="36" customFormat="1" ht="15.75" x14ac:dyDescent="0.25">
      <c r="A9" s="151" t="s">
        <v>157</v>
      </c>
      <c r="B9" s="151"/>
      <c r="C9" s="151"/>
      <c r="D9" s="151"/>
      <c r="E9" s="151"/>
    </row>
    <row r="10" spans="1:5" ht="15.75" x14ac:dyDescent="0.25">
      <c r="A10" s="23"/>
      <c r="B10" s="23"/>
      <c r="C10" s="23"/>
      <c r="D10" s="23"/>
      <c r="E10" s="23"/>
    </row>
    <row r="11" spans="1:5" ht="15.75" x14ac:dyDescent="0.25">
      <c r="A11" s="152" t="s">
        <v>158</v>
      </c>
      <c r="B11" s="153" t="s">
        <v>1</v>
      </c>
      <c r="C11" s="155"/>
      <c r="D11" s="155"/>
      <c r="E11" s="156"/>
    </row>
    <row r="12" spans="1:5" ht="52.5" customHeight="1" x14ac:dyDescent="0.25">
      <c r="A12" s="152"/>
      <c r="B12" s="154"/>
      <c r="C12" s="27">
        <v>2021</v>
      </c>
      <c r="D12" s="27">
        <v>2022</v>
      </c>
      <c r="E12" s="27" t="s">
        <v>159</v>
      </c>
    </row>
    <row r="13" spans="1:5" s="53" customFormat="1" ht="11.25" x14ac:dyDescent="0.2">
      <c r="A13" s="77">
        <v>1</v>
      </c>
      <c r="B13" s="78">
        <v>2</v>
      </c>
      <c r="C13" s="79">
        <v>3</v>
      </c>
      <c r="D13" s="79">
        <v>4</v>
      </c>
      <c r="E13" s="79">
        <v>5</v>
      </c>
    </row>
    <row r="14" spans="1:5" ht="33.75" customHeight="1" x14ac:dyDescent="0.25">
      <c r="A14" s="28" t="s">
        <v>83</v>
      </c>
      <c r="B14" s="29" t="s">
        <v>160</v>
      </c>
      <c r="C14" s="30">
        <v>15</v>
      </c>
      <c r="D14" s="98">
        <v>15</v>
      </c>
      <c r="E14" s="109">
        <v>0</v>
      </c>
    </row>
    <row r="15" spans="1:5" ht="15" customHeight="1" x14ac:dyDescent="0.25">
      <c r="A15" s="28"/>
      <c r="B15" s="31" t="s">
        <v>161</v>
      </c>
      <c r="C15" s="30"/>
      <c r="D15" s="98"/>
      <c r="E15" s="109">
        <v>0</v>
      </c>
    </row>
    <row r="16" spans="1:5" ht="15.75" x14ac:dyDescent="0.25">
      <c r="A16" s="28"/>
      <c r="B16" s="32" t="s">
        <v>162</v>
      </c>
      <c r="C16" s="30">
        <v>0</v>
      </c>
      <c r="D16" s="98">
        <v>0</v>
      </c>
      <c r="E16" s="109">
        <v>0</v>
      </c>
    </row>
    <row r="17" spans="1:5" ht="15.75" x14ac:dyDescent="0.25">
      <c r="A17" s="28"/>
      <c r="B17" s="32" t="s">
        <v>163</v>
      </c>
      <c r="C17" s="30">
        <v>0</v>
      </c>
      <c r="D17" s="98">
        <v>0</v>
      </c>
      <c r="E17" s="109">
        <v>0</v>
      </c>
    </row>
    <row r="18" spans="1:5" ht="15.75" x14ac:dyDescent="0.25">
      <c r="A18" s="28"/>
      <c r="B18" s="32" t="s">
        <v>164</v>
      </c>
      <c r="C18" s="30">
        <v>3</v>
      </c>
      <c r="D18" s="98">
        <v>3</v>
      </c>
      <c r="E18" s="109">
        <v>0</v>
      </c>
    </row>
    <row r="19" spans="1:5" ht="13.9" customHeight="1" x14ac:dyDescent="0.25">
      <c r="A19" s="28"/>
      <c r="B19" s="33" t="s">
        <v>165</v>
      </c>
      <c r="C19" s="30">
        <v>12</v>
      </c>
      <c r="D19" s="98">
        <v>12</v>
      </c>
      <c r="E19" s="109">
        <v>0</v>
      </c>
    </row>
    <row r="20" spans="1:5" ht="15.75" x14ac:dyDescent="0.25">
      <c r="A20" s="34"/>
      <c r="B20" s="31" t="s">
        <v>161</v>
      </c>
      <c r="C20" s="30"/>
      <c r="D20" s="98"/>
      <c r="E20" s="109">
        <v>0</v>
      </c>
    </row>
    <row r="21" spans="1:5" ht="15.75" x14ac:dyDescent="0.25">
      <c r="A21" s="34"/>
      <c r="B21" s="35" t="s">
        <v>166</v>
      </c>
      <c r="C21" s="30">
        <v>3</v>
      </c>
      <c r="D21" s="98">
        <v>3</v>
      </c>
      <c r="E21" s="109">
        <v>0</v>
      </c>
    </row>
    <row r="22" spans="1:5" ht="15.75" x14ac:dyDescent="0.25">
      <c r="A22" s="34"/>
      <c r="B22" s="35" t="s">
        <v>167</v>
      </c>
      <c r="C22" s="30">
        <v>12</v>
      </c>
      <c r="D22" s="98">
        <v>12</v>
      </c>
      <c r="E22" s="109">
        <v>0</v>
      </c>
    </row>
  </sheetData>
  <mergeCells count="6">
    <mergeCell ref="A6:E6"/>
    <mergeCell ref="A7:E7"/>
    <mergeCell ref="A9:E9"/>
    <mergeCell ref="A11:A12"/>
    <mergeCell ref="B11:B12"/>
    <mergeCell ref="C11:E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"/>
  <sheetViews>
    <sheetView workbookViewId="0">
      <selection activeCell="F15" sqref="F15"/>
    </sheetView>
  </sheetViews>
  <sheetFormatPr defaultColWidth="9.140625" defaultRowHeight="15" x14ac:dyDescent="0.25"/>
  <cols>
    <col min="1" max="16384" width="9.140625" style="25"/>
  </cols>
  <sheetData>
    <row r="1" spans="1:14" s="65" customFormat="1" ht="20.25" x14ac:dyDescent="0.3">
      <c r="N1" s="66" t="s">
        <v>152</v>
      </c>
    </row>
    <row r="2" spans="1:14" s="65" customFormat="1" ht="20.25" x14ac:dyDescent="0.3">
      <c r="N2" s="66" t="s">
        <v>153</v>
      </c>
    </row>
    <row r="3" spans="1:14" s="65" customFormat="1" ht="20.25" x14ac:dyDescent="0.3">
      <c r="N3" s="66" t="s">
        <v>154</v>
      </c>
    </row>
    <row r="4" spans="1:14" s="65" customFormat="1" ht="20.25" x14ac:dyDescent="0.3">
      <c r="N4" s="66" t="s">
        <v>155</v>
      </c>
    </row>
    <row r="7" spans="1:14" s="36" customFormat="1" x14ac:dyDescent="0.25">
      <c r="A7" s="212" t="s">
        <v>229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s="36" customFormat="1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14" s="36" customFormat="1" x14ac:dyDescent="0.2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</row>
  </sheetData>
  <mergeCells count="1">
    <mergeCell ref="A7:N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4"/>
  <sheetViews>
    <sheetView topLeftCell="A6" workbookViewId="0">
      <selection activeCell="D13" sqref="D13:E24"/>
    </sheetView>
  </sheetViews>
  <sheetFormatPr defaultRowHeight="15" x14ac:dyDescent="0.25"/>
  <cols>
    <col min="2" max="2" width="57.85546875" customWidth="1"/>
    <col min="3" max="3" width="9.140625" customWidth="1"/>
    <col min="4" max="4" width="9.140625" style="22"/>
    <col min="5" max="5" width="12.140625" customWidth="1"/>
    <col min="6" max="6" width="9.140625" customWidth="1"/>
    <col min="7" max="7" width="10.5703125" style="22" customWidth="1"/>
    <col min="8" max="8" width="11.7109375" customWidth="1"/>
    <col min="9" max="9" width="9.140625" customWidth="1"/>
    <col min="10" max="10" width="9.85546875" customWidth="1"/>
    <col min="11" max="11" width="13.140625" style="22" customWidth="1"/>
    <col min="12" max="12" width="9.140625" customWidth="1"/>
    <col min="13" max="13" width="11.140625" customWidth="1"/>
    <col min="14" max="14" width="12.140625" style="22" customWidth="1"/>
    <col min="15" max="15" width="9.140625" customWidth="1"/>
    <col min="16" max="16" width="10.85546875" customWidth="1"/>
    <col min="17" max="17" width="12.85546875" style="22" customWidth="1"/>
  </cols>
  <sheetData>
    <row r="1" spans="1:18" x14ac:dyDescent="0.25">
      <c r="R1" s="24" t="s">
        <v>152</v>
      </c>
    </row>
    <row r="2" spans="1:18" x14ac:dyDescent="0.25">
      <c r="R2" s="24" t="s">
        <v>153</v>
      </c>
    </row>
    <row r="3" spans="1:18" x14ac:dyDescent="0.25">
      <c r="R3" s="24" t="s">
        <v>154</v>
      </c>
    </row>
    <row r="4" spans="1:18" x14ac:dyDescent="0.25">
      <c r="R4" s="24" t="s">
        <v>155</v>
      </c>
    </row>
    <row r="6" spans="1:18" ht="15.75" x14ac:dyDescent="0.25">
      <c r="A6" s="214" t="s">
        <v>46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</row>
    <row r="7" spans="1:18" ht="15.75" thickBot="1" x14ac:dyDescent="0.3">
      <c r="A7" s="10"/>
    </row>
    <row r="8" spans="1:18" ht="33.75" customHeight="1" thickBot="1" x14ac:dyDescent="0.3">
      <c r="A8" s="188" t="s">
        <v>0</v>
      </c>
      <c r="B8" s="188" t="s">
        <v>1</v>
      </c>
      <c r="C8" s="195" t="s">
        <v>23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7"/>
      <c r="R8" s="188" t="s">
        <v>24</v>
      </c>
    </row>
    <row r="9" spans="1:18" ht="31.5" customHeight="1" thickBot="1" x14ac:dyDescent="0.3">
      <c r="A9" s="194"/>
      <c r="B9" s="194"/>
      <c r="C9" s="195" t="s">
        <v>25</v>
      </c>
      <c r="D9" s="196"/>
      <c r="E9" s="197"/>
      <c r="F9" s="195" t="s">
        <v>26</v>
      </c>
      <c r="G9" s="196"/>
      <c r="H9" s="197"/>
      <c r="I9" s="195" t="s">
        <v>27</v>
      </c>
      <c r="J9" s="196"/>
      <c r="K9" s="197"/>
      <c r="L9" s="195" t="s">
        <v>28</v>
      </c>
      <c r="M9" s="196"/>
      <c r="N9" s="197"/>
      <c r="O9" s="195" t="s">
        <v>29</v>
      </c>
      <c r="P9" s="196"/>
      <c r="Q9" s="197"/>
      <c r="R9" s="194"/>
    </row>
    <row r="10" spans="1:18" ht="62.25" customHeight="1" x14ac:dyDescent="0.25">
      <c r="A10" s="194"/>
      <c r="B10" s="194"/>
      <c r="C10" s="188">
        <v>2021</v>
      </c>
      <c r="D10" s="188">
        <v>2022</v>
      </c>
      <c r="E10" s="188" t="s">
        <v>30</v>
      </c>
      <c r="F10" s="188">
        <v>2021</v>
      </c>
      <c r="G10" s="188">
        <v>2022</v>
      </c>
      <c r="H10" s="188" t="s">
        <v>30</v>
      </c>
      <c r="I10" s="188">
        <v>2021</v>
      </c>
      <c r="J10" s="188">
        <v>2022</v>
      </c>
      <c r="K10" s="188" t="s">
        <v>30</v>
      </c>
      <c r="L10" s="188">
        <v>2021</v>
      </c>
      <c r="M10" s="188">
        <v>2022</v>
      </c>
      <c r="N10" s="188" t="s">
        <v>30</v>
      </c>
      <c r="O10" s="188">
        <v>2021</v>
      </c>
      <c r="P10" s="188">
        <v>2022</v>
      </c>
      <c r="Q10" s="188" t="s">
        <v>30</v>
      </c>
      <c r="R10" s="215"/>
    </row>
    <row r="11" spans="1:18" ht="15.75" thickBot="1" x14ac:dyDescent="0.3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216"/>
    </row>
    <row r="12" spans="1:18" s="64" customFormat="1" ht="12" thickBot="1" x14ac:dyDescent="0.25">
      <c r="A12" s="81">
        <v>1</v>
      </c>
      <c r="B12" s="62">
        <v>2</v>
      </c>
      <c r="C12" s="62">
        <v>3</v>
      </c>
      <c r="D12" s="62">
        <v>4</v>
      </c>
      <c r="E12" s="62">
        <v>5</v>
      </c>
      <c r="F12" s="62">
        <v>6</v>
      </c>
      <c r="G12" s="62">
        <v>7</v>
      </c>
      <c r="H12" s="62">
        <v>8</v>
      </c>
      <c r="I12" s="62">
        <v>9</v>
      </c>
      <c r="J12" s="62">
        <v>10</v>
      </c>
      <c r="K12" s="62">
        <v>11</v>
      </c>
      <c r="L12" s="62">
        <v>12</v>
      </c>
      <c r="M12" s="62">
        <v>13</v>
      </c>
      <c r="N12" s="62">
        <v>14</v>
      </c>
      <c r="O12" s="62">
        <v>15</v>
      </c>
      <c r="P12" s="62">
        <v>16</v>
      </c>
      <c r="Q12" s="62">
        <v>17</v>
      </c>
      <c r="R12" s="62">
        <v>18</v>
      </c>
    </row>
    <row r="13" spans="1:18" ht="47.25" customHeight="1" thickBot="1" x14ac:dyDescent="0.3">
      <c r="A13" s="3">
        <v>1</v>
      </c>
      <c r="B13" s="5" t="s">
        <v>31</v>
      </c>
      <c r="C13" s="15">
        <v>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f>D13+G13+J13+M13+P13</f>
        <v>0</v>
      </c>
    </row>
    <row r="14" spans="1:18" ht="67.5" customHeight="1" thickBot="1" x14ac:dyDescent="0.3">
      <c r="A14" s="3">
        <v>2</v>
      </c>
      <c r="B14" s="5" t="s">
        <v>32</v>
      </c>
      <c r="C14" s="15">
        <v>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f t="shared" ref="R14:R24" si="0">D14+G14+J14+M14+P14</f>
        <v>0</v>
      </c>
    </row>
    <row r="15" spans="1:18" ht="101.25" customHeight="1" thickBot="1" x14ac:dyDescent="0.3">
      <c r="A15" s="3">
        <v>3</v>
      </c>
      <c r="B15" s="5" t="s">
        <v>33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f t="shared" si="0"/>
        <v>0</v>
      </c>
    </row>
    <row r="16" spans="1:18" ht="16.5" thickBot="1" x14ac:dyDescent="0.3">
      <c r="A16" s="17" t="s">
        <v>41</v>
      </c>
      <c r="B16" s="5" t="s">
        <v>34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>
        <f t="shared" si="0"/>
        <v>0</v>
      </c>
    </row>
    <row r="17" spans="1:18" ht="16.5" thickBot="1" x14ac:dyDescent="0.3">
      <c r="A17" s="17" t="s">
        <v>42</v>
      </c>
      <c r="B17" s="5" t="s">
        <v>35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>
        <f t="shared" si="0"/>
        <v>0</v>
      </c>
    </row>
    <row r="18" spans="1:18" ht="51" customHeight="1" thickBot="1" x14ac:dyDescent="0.3">
      <c r="A18" s="3">
        <v>4</v>
      </c>
      <c r="B18" s="5" t="s">
        <v>36</v>
      </c>
      <c r="C18" s="15">
        <v>12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f t="shared" si="0"/>
        <v>0</v>
      </c>
    </row>
    <row r="19" spans="1:18" ht="54.75" customHeight="1" thickBot="1" x14ac:dyDescent="0.3">
      <c r="A19" s="3">
        <v>5</v>
      </c>
      <c r="B19" s="5" t="s">
        <v>37</v>
      </c>
      <c r="C19" s="15">
        <v>3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f t="shared" si="0"/>
        <v>0</v>
      </c>
    </row>
    <row r="20" spans="1:18" ht="50.25" customHeight="1" thickBot="1" x14ac:dyDescent="0.3">
      <c r="A20" s="3">
        <v>6</v>
      </c>
      <c r="B20" s="5" t="s">
        <v>38</v>
      </c>
      <c r="C20" s="15">
        <v>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f t="shared" si="0"/>
        <v>0</v>
      </c>
    </row>
    <row r="21" spans="1:18" ht="84" customHeight="1" thickBot="1" x14ac:dyDescent="0.3">
      <c r="A21" s="3">
        <v>7</v>
      </c>
      <c r="B21" s="5" t="s">
        <v>39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f t="shared" si="0"/>
        <v>0</v>
      </c>
    </row>
    <row r="22" spans="1:18" ht="16.5" thickBot="1" x14ac:dyDescent="0.3">
      <c r="A22" s="17" t="s">
        <v>43</v>
      </c>
      <c r="B22" s="5" t="s">
        <v>34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>
        <f t="shared" si="0"/>
        <v>0</v>
      </c>
    </row>
    <row r="23" spans="1:18" ht="16.5" thickBot="1" x14ac:dyDescent="0.3">
      <c r="A23" s="17" t="s">
        <v>44</v>
      </c>
      <c r="B23" s="5" t="s">
        <v>40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f t="shared" si="0"/>
        <v>0</v>
      </c>
    </row>
    <row r="24" spans="1:18" ht="50.25" customHeight="1" thickBot="1" x14ac:dyDescent="0.3">
      <c r="A24" s="3">
        <v>8</v>
      </c>
      <c r="B24" s="5" t="s">
        <v>45</v>
      </c>
      <c r="C24" s="104">
        <v>171</v>
      </c>
      <c r="D24" s="1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5">
        <f t="shared" si="0"/>
        <v>0</v>
      </c>
    </row>
  </sheetData>
  <mergeCells count="26">
    <mergeCell ref="F9:H9"/>
    <mergeCell ref="I9:K9"/>
    <mergeCell ref="L9:N9"/>
    <mergeCell ref="O9:Q9"/>
    <mergeCell ref="C10:C11"/>
    <mergeCell ref="D10:D11"/>
    <mergeCell ref="G10:G11"/>
    <mergeCell ref="J10:J11"/>
    <mergeCell ref="M10:M11"/>
    <mergeCell ref="P10:P11"/>
    <mergeCell ref="A6:R6"/>
    <mergeCell ref="N10:N11"/>
    <mergeCell ref="O10:O11"/>
    <mergeCell ref="Q10:Q11"/>
    <mergeCell ref="R10:R11"/>
    <mergeCell ref="E10:E11"/>
    <mergeCell ref="F10:F11"/>
    <mergeCell ref="H10:H11"/>
    <mergeCell ref="I10:I11"/>
    <mergeCell ref="K10:K11"/>
    <mergeCell ref="L10:L11"/>
    <mergeCell ref="A8:A11"/>
    <mergeCell ref="B8:B11"/>
    <mergeCell ref="C8:Q8"/>
    <mergeCell ref="R8:R9"/>
    <mergeCell ref="C9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1"/>
  <sheetViews>
    <sheetView workbookViewId="0">
      <selection activeCell="R1" sqref="R1:R4"/>
    </sheetView>
  </sheetViews>
  <sheetFormatPr defaultColWidth="9.140625" defaultRowHeight="15" x14ac:dyDescent="0.25"/>
  <cols>
    <col min="1" max="16384" width="9.140625" style="25"/>
  </cols>
  <sheetData>
    <row r="1" spans="1:18" ht="20.25" x14ac:dyDescent="0.3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 t="s">
        <v>152</v>
      </c>
    </row>
    <row r="2" spans="1:18" ht="20.25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 t="s">
        <v>153</v>
      </c>
    </row>
    <row r="3" spans="1:18" ht="20.25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 t="s">
        <v>154</v>
      </c>
    </row>
    <row r="4" spans="1:18" ht="23.25" customHeight="1" x14ac:dyDescent="0.3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 t="s">
        <v>155</v>
      </c>
    </row>
    <row r="5" spans="1:18" x14ac:dyDescent="0.25">
      <c r="A5" s="217" t="s">
        <v>241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</row>
    <row r="6" spans="1:18" ht="4.5" customHeight="1" x14ac:dyDescent="0.25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7" spans="1:18" ht="70.5" customHeight="1" x14ac:dyDescent="0.25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</row>
    <row r="8" spans="1:18" ht="12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 x14ac:dyDescent="0.25">
      <c r="A9" s="217" t="s">
        <v>230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</row>
    <row r="10" spans="1:18" x14ac:dyDescent="0.25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</row>
    <row r="11" spans="1:18" x14ac:dyDescent="0.25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</row>
  </sheetData>
  <mergeCells count="2">
    <mergeCell ref="A5:R7"/>
    <mergeCell ref="A9:R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0"/>
  <sheetViews>
    <sheetView topLeftCell="A13" workbookViewId="0">
      <selection activeCell="M8" sqref="M8"/>
    </sheetView>
  </sheetViews>
  <sheetFormatPr defaultRowHeight="15" x14ac:dyDescent="0.25"/>
  <cols>
    <col min="1" max="1" width="17.28515625" customWidth="1"/>
    <col min="2" max="3" width="16.28515625" customWidth="1"/>
  </cols>
  <sheetData>
    <row r="1" spans="1:18" ht="15.75" x14ac:dyDescent="0.25">
      <c r="K1" s="66" t="s">
        <v>152</v>
      </c>
    </row>
    <row r="2" spans="1:18" ht="15.75" x14ac:dyDescent="0.25">
      <c r="K2" s="66" t="s">
        <v>153</v>
      </c>
    </row>
    <row r="3" spans="1:18" ht="15.75" x14ac:dyDescent="0.25">
      <c r="K3" s="66" t="s">
        <v>154</v>
      </c>
      <c r="R3" s="66"/>
    </row>
    <row r="4" spans="1:18" ht="15.75" x14ac:dyDescent="0.25">
      <c r="K4" s="66" t="s">
        <v>155</v>
      </c>
      <c r="R4" s="66"/>
    </row>
    <row r="5" spans="1:18" ht="84" customHeight="1" x14ac:dyDescent="0.25">
      <c r="A5" s="219" t="s">
        <v>243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8" ht="15.75" thickBot="1" x14ac:dyDescent="0.3"/>
    <row r="7" spans="1:18" ht="47.25" customHeight="1" thickBot="1" x14ac:dyDescent="0.3">
      <c r="A7" s="195" t="s">
        <v>47</v>
      </c>
      <c r="B7" s="196"/>
      <c r="C7" s="197"/>
      <c r="D7" s="195">
        <v>15</v>
      </c>
      <c r="E7" s="197"/>
      <c r="F7" s="195">
        <v>150</v>
      </c>
      <c r="G7" s="197"/>
      <c r="H7" s="195">
        <v>250</v>
      </c>
      <c r="I7" s="197"/>
      <c r="J7" s="195">
        <v>670</v>
      </c>
      <c r="K7" s="197"/>
    </row>
    <row r="8" spans="1:18" ht="16.5" thickBot="1" x14ac:dyDescent="0.3">
      <c r="A8" s="195" t="s">
        <v>48</v>
      </c>
      <c r="B8" s="196"/>
      <c r="C8" s="197"/>
      <c r="D8" s="105" t="s">
        <v>49</v>
      </c>
      <c r="E8" s="105" t="s">
        <v>50</v>
      </c>
      <c r="F8" s="105" t="s">
        <v>49</v>
      </c>
      <c r="G8" s="105" t="s">
        <v>50</v>
      </c>
      <c r="H8" s="105" t="s">
        <v>49</v>
      </c>
      <c r="I8" s="105" t="s">
        <v>50</v>
      </c>
      <c r="J8" s="105" t="s">
        <v>49</v>
      </c>
      <c r="K8" s="105" t="s">
        <v>50</v>
      </c>
    </row>
    <row r="9" spans="1:18" ht="79.5" thickBot="1" x14ac:dyDescent="0.3">
      <c r="A9" s="103" t="s">
        <v>51</v>
      </c>
      <c r="B9" s="105" t="s">
        <v>52</v>
      </c>
      <c r="C9" s="105" t="s">
        <v>53</v>
      </c>
      <c r="D9" s="8"/>
      <c r="E9" s="8"/>
      <c r="F9" s="8"/>
      <c r="G9" s="8"/>
      <c r="H9" s="8"/>
      <c r="I9" s="8"/>
      <c r="J9" s="8"/>
      <c r="K9" s="8"/>
    </row>
    <row r="10" spans="1:18" ht="20.25" customHeight="1" thickBot="1" x14ac:dyDescent="0.3">
      <c r="A10" s="188" t="s">
        <v>58</v>
      </c>
      <c r="B10" s="188" t="s">
        <v>54</v>
      </c>
      <c r="C10" s="105" t="s">
        <v>55</v>
      </c>
      <c r="D10" s="8"/>
      <c r="E10" s="8"/>
      <c r="F10" s="8"/>
      <c r="G10" s="8"/>
      <c r="H10" s="8"/>
      <c r="I10" s="8"/>
      <c r="J10" s="8"/>
      <c r="K10" s="8"/>
    </row>
    <row r="11" spans="1:18" ht="17.25" customHeight="1" thickBot="1" x14ac:dyDescent="0.3">
      <c r="A11" s="194"/>
      <c r="B11" s="189"/>
      <c r="C11" s="105" t="s">
        <v>56</v>
      </c>
      <c r="D11" s="8"/>
      <c r="E11" s="8"/>
      <c r="F11" s="8"/>
      <c r="G11" s="8"/>
      <c r="H11" s="8"/>
      <c r="I11" s="8"/>
      <c r="J11" s="8"/>
      <c r="K11" s="8"/>
    </row>
    <row r="12" spans="1:18" ht="16.5" thickBot="1" x14ac:dyDescent="0.3">
      <c r="A12" s="194"/>
      <c r="B12" s="188" t="s">
        <v>57</v>
      </c>
      <c r="C12" s="105" t="s">
        <v>55</v>
      </c>
      <c r="D12" s="8"/>
      <c r="E12" s="8"/>
      <c r="F12" s="8"/>
      <c r="G12" s="8"/>
      <c r="H12" s="8"/>
      <c r="I12" s="8"/>
      <c r="J12" s="8"/>
      <c r="K12" s="8"/>
    </row>
    <row r="13" spans="1:18" ht="16.5" thickBot="1" x14ac:dyDescent="0.3">
      <c r="A13" s="189"/>
      <c r="B13" s="189"/>
      <c r="C13" s="105" t="s">
        <v>56</v>
      </c>
      <c r="D13" s="8"/>
      <c r="E13" s="8"/>
      <c r="F13" s="8"/>
      <c r="G13" s="8"/>
      <c r="H13" s="8"/>
      <c r="I13" s="8"/>
      <c r="J13" s="8"/>
      <c r="K13" s="8"/>
    </row>
    <row r="14" spans="1:18" ht="16.5" thickBot="1" x14ac:dyDescent="0.3">
      <c r="A14" s="188">
        <v>750</v>
      </c>
      <c r="B14" s="188" t="s">
        <v>54</v>
      </c>
      <c r="C14" s="105" t="s">
        <v>55</v>
      </c>
      <c r="D14" s="8"/>
      <c r="E14" s="8"/>
      <c r="F14" s="8"/>
      <c r="G14" s="8"/>
      <c r="H14" s="8"/>
      <c r="I14" s="8"/>
      <c r="J14" s="8"/>
      <c r="K14" s="8"/>
    </row>
    <row r="15" spans="1:18" ht="16.5" thickBot="1" x14ac:dyDescent="0.3">
      <c r="A15" s="194"/>
      <c r="B15" s="189"/>
      <c r="C15" s="105" t="s">
        <v>56</v>
      </c>
      <c r="D15" s="8"/>
      <c r="E15" s="8"/>
      <c r="F15" s="8"/>
      <c r="G15" s="8"/>
      <c r="H15" s="8"/>
      <c r="I15" s="8"/>
      <c r="J15" s="8"/>
      <c r="K15" s="8"/>
    </row>
    <row r="16" spans="1:18" ht="16.5" thickBot="1" x14ac:dyDescent="0.3">
      <c r="A16" s="194"/>
      <c r="B16" s="188" t="s">
        <v>57</v>
      </c>
      <c r="C16" s="105" t="s">
        <v>55</v>
      </c>
      <c r="D16" s="8"/>
      <c r="E16" s="8"/>
      <c r="F16" s="8"/>
      <c r="G16" s="8"/>
      <c r="H16" s="8"/>
      <c r="I16" s="8"/>
      <c r="J16" s="8"/>
      <c r="K16" s="8"/>
    </row>
    <row r="17" spans="1:18" ht="16.5" thickBot="1" x14ac:dyDescent="0.3">
      <c r="A17" s="189"/>
      <c r="B17" s="189"/>
      <c r="C17" s="105" t="s">
        <v>56</v>
      </c>
      <c r="D17" s="8"/>
      <c r="E17" s="8"/>
      <c r="F17" s="8"/>
      <c r="G17" s="8"/>
      <c r="H17" s="8"/>
      <c r="I17" s="8"/>
      <c r="J17" s="8"/>
      <c r="K17" s="8"/>
    </row>
    <row r="18" spans="1:18" ht="16.5" thickBot="1" x14ac:dyDescent="0.3">
      <c r="A18" s="188">
        <v>1000</v>
      </c>
      <c r="B18" s="188" t="s">
        <v>54</v>
      </c>
      <c r="C18" s="105" t="s">
        <v>55</v>
      </c>
      <c r="D18" s="8"/>
      <c r="E18" s="8"/>
      <c r="F18" s="8"/>
      <c r="G18" s="8"/>
      <c r="H18" s="8"/>
      <c r="I18" s="8"/>
      <c r="J18" s="8"/>
      <c r="K18" s="8"/>
    </row>
    <row r="19" spans="1:18" ht="16.5" thickBot="1" x14ac:dyDescent="0.3">
      <c r="A19" s="194"/>
      <c r="B19" s="189"/>
      <c r="C19" s="105" t="s">
        <v>56</v>
      </c>
      <c r="D19" s="8"/>
      <c r="E19" s="8"/>
      <c r="F19" s="8"/>
      <c r="G19" s="8"/>
      <c r="H19" s="8"/>
      <c r="I19" s="8"/>
      <c r="J19" s="8"/>
      <c r="K19" s="8"/>
    </row>
    <row r="20" spans="1:18" ht="16.5" thickBot="1" x14ac:dyDescent="0.3">
      <c r="A20" s="194"/>
      <c r="B20" s="188" t="s">
        <v>57</v>
      </c>
      <c r="C20" s="105" t="s">
        <v>55</v>
      </c>
      <c r="D20" s="8"/>
      <c r="E20" s="8"/>
      <c r="F20" s="8"/>
      <c r="G20" s="8"/>
      <c r="H20" s="8"/>
      <c r="I20" s="8"/>
      <c r="J20" s="8"/>
      <c r="K20" s="8"/>
    </row>
    <row r="21" spans="1:18" ht="16.5" thickBot="1" x14ac:dyDescent="0.3">
      <c r="A21" s="189"/>
      <c r="B21" s="189"/>
      <c r="C21" s="105" t="s">
        <v>56</v>
      </c>
      <c r="D21" s="8"/>
      <c r="E21" s="8"/>
      <c r="F21" s="8"/>
      <c r="G21" s="8"/>
      <c r="H21" s="8"/>
      <c r="I21" s="8"/>
      <c r="J21" s="8"/>
      <c r="K21" s="8"/>
    </row>
    <row r="22" spans="1:18" ht="16.5" thickBot="1" x14ac:dyDescent="0.3">
      <c r="A22" s="188">
        <v>1250</v>
      </c>
      <c r="B22" s="188" t="s">
        <v>54</v>
      </c>
      <c r="C22" s="105" t="s">
        <v>55</v>
      </c>
      <c r="D22" s="8"/>
      <c r="E22" s="8"/>
      <c r="F22" s="8"/>
      <c r="G22" s="8"/>
      <c r="H22" s="8"/>
      <c r="I22" s="8"/>
      <c r="J22" s="8"/>
      <c r="K22" s="8"/>
    </row>
    <row r="23" spans="1:18" ht="16.5" thickBot="1" x14ac:dyDescent="0.3">
      <c r="A23" s="194"/>
      <c r="B23" s="189"/>
      <c r="C23" s="105" t="s">
        <v>56</v>
      </c>
      <c r="D23" s="8"/>
      <c r="E23" s="8"/>
      <c r="F23" s="8"/>
      <c r="G23" s="8"/>
      <c r="H23" s="8"/>
      <c r="I23" s="8"/>
      <c r="J23" s="8"/>
      <c r="K23" s="8"/>
    </row>
    <row r="24" spans="1:18" ht="16.5" thickBot="1" x14ac:dyDescent="0.3">
      <c r="A24" s="194"/>
      <c r="B24" s="188" t="s">
        <v>57</v>
      </c>
      <c r="C24" s="105" t="s">
        <v>55</v>
      </c>
      <c r="D24" s="8"/>
      <c r="E24" s="8"/>
      <c r="F24" s="8"/>
      <c r="G24" s="8"/>
      <c r="H24" s="8"/>
      <c r="I24" s="8"/>
      <c r="J24" s="8"/>
      <c r="K24" s="8"/>
    </row>
    <row r="25" spans="1:18" ht="16.5" thickBot="1" x14ac:dyDescent="0.3">
      <c r="A25" s="189"/>
      <c r="B25" s="189"/>
      <c r="C25" s="105" t="s">
        <v>56</v>
      </c>
      <c r="D25" s="8"/>
      <c r="E25" s="8"/>
      <c r="F25" s="8"/>
      <c r="G25" s="8"/>
      <c r="H25" s="8"/>
      <c r="I25" s="8"/>
      <c r="J25" s="8"/>
      <c r="K25" s="8"/>
    </row>
    <row r="28" spans="1:18" ht="64.5" customHeight="1" x14ac:dyDescent="0.25">
      <c r="A28" s="220" t="s">
        <v>230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41"/>
      <c r="M28" s="41"/>
      <c r="N28" s="41"/>
      <c r="O28" s="41"/>
      <c r="P28" s="41"/>
      <c r="Q28" s="41"/>
      <c r="R28" s="41"/>
    </row>
    <row r="29" spans="1:18" ht="1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18" ht="15" customHeight="1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</sheetData>
  <mergeCells count="20">
    <mergeCell ref="A28:K28"/>
    <mergeCell ref="B10:B11"/>
    <mergeCell ref="B12:B13"/>
    <mergeCell ref="A14:A17"/>
    <mergeCell ref="B14:B15"/>
    <mergeCell ref="B16:B17"/>
    <mergeCell ref="A18:A21"/>
    <mergeCell ref="B18:B19"/>
    <mergeCell ref="B20:B21"/>
    <mergeCell ref="A22:A25"/>
    <mergeCell ref="B22:B23"/>
    <mergeCell ref="B24:B25"/>
    <mergeCell ref="A10:A13"/>
    <mergeCell ref="A5:K5"/>
    <mergeCell ref="A7:C7"/>
    <mergeCell ref="D7:E7"/>
    <mergeCell ref="F7:G7"/>
    <mergeCell ref="H7:I7"/>
    <mergeCell ref="J7:K7"/>
    <mergeCell ref="A8:C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30"/>
  <sheetViews>
    <sheetView topLeftCell="A4" workbookViewId="0">
      <selection activeCell="R19" sqref="R19"/>
    </sheetView>
  </sheetViews>
  <sheetFormatPr defaultRowHeight="15" x14ac:dyDescent="0.25"/>
  <cols>
    <col min="1" max="1" width="21.42578125" customWidth="1"/>
    <col min="2" max="2" width="18.140625" customWidth="1"/>
  </cols>
  <sheetData>
    <row r="4" spans="1:15" x14ac:dyDescent="0.25">
      <c r="K4" s="24" t="s">
        <v>152</v>
      </c>
    </row>
    <row r="5" spans="1:15" x14ac:dyDescent="0.25">
      <c r="K5" s="24" t="s">
        <v>153</v>
      </c>
    </row>
    <row r="6" spans="1:15" x14ac:dyDescent="0.25">
      <c r="K6" s="24" t="s">
        <v>154</v>
      </c>
    </row>
    <row r="7" spans="1:15" x14ac:dyDescent="0.25">
      <c r="K7" s="24" t="s">
        <v>155</v>
      </c>
    </row>
    <row r="9" spans="1:15" ht="50.25" customHeight="1" x14ac:dyDescent="0.25">
      <c r="A9" s="221" t="s">
        <v>59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18"/>
      <c r="M9" s="18"/>
      <c r="N9" s="18"/>
      <c r="O9" s="18"/>
    </row>
    <row r="10" spans="1:15" ht="15.75" thickBot="1" x14ac:dyDescent="0.3">
      <c r="A10" s="10"/>
    </row>
    <row r="11" spans="1:15" ht="47.25" customHeight="1" thickBot="1" x14ac:dyDescent="0.3">
      <c r="A11" s="195" t="s">
        <v>47</v>
      </c>
      <c r="B11" s="196"/>
      <c r="C11" s="197"/>
      <c r="D11" s="195">
        <v>15</v>
      </c>
      <c r="E11" s="197"/>
      <c r="F11" s="195">
        <v>150</v>
      </c>
      <c r="G11" s="197"/>
      <c r="H11" s="195">
        <v>250</v>
      </c>
      <c r="I11" s="197"/>
      <c r="J11" s="195">
        <v>670</v>
      </c>
      <c r="K11" s="197"/>
    </row>
    <row r="12" spans="1:15" ht="16.5" thickBot="1" x14ac:dyDescent="0.3">
      <c r="A12" s="195" t="s">
        <v>48</v>
      </c>
      <c r="B12" s="196"/>
      <c r="C12" s="197"/>
      <c r="D12" s="2" t="s">
        <v>49</v>
      </c>
      <c r="E12" s="2" t="s">
        <v>50</v>
      </c>
      <c r="F12" s="2" t="s">
        <v>49</v>
      </c>
      <c r="G12" s="2" t="s">
        <v>50</v>
      </c>
      <c r="H12" s="2" t="s">
        <v>49</v>
      </c>
      <c r="I12" s="2" t="s">
        <v>50</v>
      </c>
      <c r="J12" s="2" t="s">
        <v>49</v>
      </c>
      <c r="K12" s="2" t="s">
        <v>50</v>
      </c>
    </row>
    <row r="13" spans="1:15" ht="65.25" customHeight="1" thickBot="1" x14ac:dyDescent="0.3">
      <c r="A13" s="3" t="s">
        <v>51</v>
      </c>
      <c r="B13" s="2" t="s">
        <v>52</v>
      </c>
      <c r="C13" s="2" t="s">
        <v>53</v>
      </c>
      <c r="D13" s="8"/>
      <c r="E13" s="8"/>
      <c r="F13" s="8"/>
      <c r="G13" s="8"/>
      <c r="H13" s="8"/>
      <c r="I13" s="8"/>
      <c r="J13" s="8"/>
      <c r="K13" s="8"/>
    </row>
    <row r="14" spans="1:15" ht="23.25" customHeight="1" thickBot="1" x14ac:dyDescent="0.3">
      <c r="A14" s="188" t="s">
        <v>58</v>
      </c>
      <c r="B14" s="188" t="s">
        <v>54</v>
      </c>
      <c r="C14" s="2" t="s">
        <v>55</v>
      </c>
      <c r="D14" s="8"/>
      <c r="E14" s="8"/>
      <c r="F14" s="8"/>
      <c r="G14" s="8"/>
      <c r="H14" s="8"/>
      <c r="I14" s="8"/>
      <c r="J14" s="8"/>
      <c r="K14" s="8"/>
    </row>
    <row r="15" spans="1:15" ht="23.25" customHeight="1" thickBot="1" x14ac:dyDescent="0.3">
      <c r="A15" s="194"/>
      <c r="B15" s="189"/>
      <c r="C15" s="2" t="s">
        <v>56</v>
      </c>
      <c r="D15" s="8"/>
      <c r="E15" s="8"/>
      <c r="F15" s="8"/>
      <c r="G15" s="8"/>
      <c r="H15" s="8"/>
      <c r="I15" s="8"/>
      <c r="J15" s="8"/>
      <c r="K15" s="8"/>
    </row>
    <row r="16" spans="1:15" ht="16.5" thickBot="1" x14ac:dyDescent="0.3">
      <c r="A16" s="194"/>
      <c r="B16" s="188" t="s">
        <v>57</v>
      </c>
      <c r="C16" s="2" t="s">
        <v>55</v>
      </c>
      <c r="D16" s="8"/>
      <c r="E16" s="8"/>
      <c r="F16" s="8"/>
      <c r="G16" s="8"/>
      <c r="H16" s="8"/>
      <c r="I16" s="8"/>
      <c r="J16" s="8"/>
      <c r="K16" s="8"/>
    </row>
    <row r="17" spans="1:11" ht="16.5" thickBot="1" x14ac:dyDescent="0.3">
      <c r="A17" s="189"/>
      <c r="B17" s="189"/>
      <c r="C17" s="2" t="s">
        <v>56</v>
      </c>
      <c r="D17" s="8"/>
      <c r="E17" s="8"/>
      <c r="F17" s="8"/>
      <c r="G17" s="8"/>
      <c r="H17" s="8"/>
      <c r="I17" s="8"/>
      <c r="J17" s="8"/>
      <c r="K17" s="8"/>
    </row>
    <row r="18" spans="1:11" ht="16.5" thickBot="1" x14ac:dyDescent="0.3">
      <c r="A18" s="188">
        <v>750</v>
      </c>
      <c r="B18" s="188" t="s">
        <v>54</v>
      </c>
      <c r="C18" s="2" t="s">
        <v>55</v>
      </c>
      <c r="D18" s="8"/>
      <c r="E18" s="8"/>
      <c r="F18" s="8"/>
      <c r="G18" s="8"/>
      <c r="H18" s="8"/>
      <c r="I18" s="8"/>
      <c r="J18" s="8"/>
      <c r="K18" s="8"/>
    </row>
    <row r="19" spans="1:11" ht="16.5" thickBot="1" x14ac:dyDescent="0.3">
      <c r="A19" s="194"/>
      <c r="B19" s="189"/>
      <c r="C19" s="2" t="s">
        <v>56</v>
      </c>
      <c r="D19" s="8"/>
      <c r="E19" s="8"/>
      <c r="F19" s="8"/>
      <c r="G19" s="8"/>
      <c r="H19" s="8"/>
      <c r="I19" s="8"/>
      <c r="J19" s="8"/>
      <c r="K19" s="8"/>
    </row>
    <row r="20" spans="1:11" ht="16.5" thickBot="1" x14ac:dyDescent="0.3">
      <c r="A20" s="194"/>
      <c r="B20" s="188" t="s">
        <v>57</v>
      </c>
      <c r="C20" s="2" t="s">
        <v>55</v>
      </c>
      <c r="D20" s="8"/>
      <c r="E20" s="8"/>
      <c r="F20" s="8"/>
      <c r="G20" s="8"/>
      <c r="H20" s="8"/>
      <c r="I20" s="8"/>
      <c r="J20" s="8"/>
      <c r="K20" s="8"/>
    </row>
    <row r="21" spans="1:11" ht="16.5" thickBot="1" x14ac:dyDescent="0.3">
      <c r="A21" s="189"/>
      <c r="B21" s="189"/>
      <c r="C21" s="2" t="s">
        <v>56</v>
      </c>
      <c r="D21" s="8"/>
      <c r="E21" s="8"/>
      <c r="F21" s="8"/>
      <c r="G21" s="8"/>
      <c r="H21" s="8"/>
      <c r="I21" s="8"/>
      <c r="J21" s="8"/>
      <c r="K21" s="8"/>
    </row>
    <row r="22" spans="1:11" ht="16.5" thickBot="1" x14ac:dyDescent="0.3">
      <c r="A22" s="188">
        <v>1000</v>
      </c>
      <c r="B22" s="188" t="s">
        <v>54</v>
      </c>
      <c r="C22" s="2" t="s">
        <v>55</v>
      </c>
      <c r="D22" s="8"/>
      <c r="E22" s="8"/>
      <c r="F22" s="8"/>
      <c r="G22" s="8"/>
      <c r="H22" s="8"/>
      <c r="I22" s="8"/>
      <c r="J22" s="8"/>
      <c r="K22" s="8"/>
    </row>
    <row r="23" spans="1:11" ht="16.5" thickBot="1" x14ac:dyDescent="0.3">
      <c r="A23" s="194"/>
      <c r="B23" s="189"/>
      <c r="C23" s="2" t="s">
        <v>56</v>
      </c>
      <c r="D23" s="8"/>
      <c r="E23" s="8"/>
      <c r="F23" s="8"/>
      <c r="G23" s="8"/>
      <c r="H23" s="8"/>
      <c r="I23" s="8"/>
      <c r="J23" s="8"/>
      <c r="K23" s="8"/>
    </row>
    <row r="24" spans="1:11" ht="16.5" thickBot="1" x14ac:dyDescent="0.3">
      <c r="A24" s="194"/>
      <c r="B24" s="188" t="s">
        <v>57</v>
      </c>
      <c r="C24" s="2" t="s">
        <v>55</v>
      </c>
      <c r="D24" s="8"/>
      <c r="E24" s="8"/>
      <c r="F24" s="8"/>
      <c r="G24" s="8"/>
      <c r="H24" s="8"/>
      <c r="I24" s="8"/>
      <c r="J24" s="8"/>
      <c r="K24" s="8"/>
    </row>
    <row r="25" spans="1:11" ht="16.5" thickBot="1" x14ac:dyDescent="0.3">
      <c r="A25" s="189"/>
      <c r="B25" s="189"/>
      <c r="C25" s="2" t="s">
        <v>56</v>
      </c>
      <c r="D25" s="8"/>
      <c r="E25" s="8"/>
      <c r="F25" s="8"/>
      <c r="G25" s="8"/>
      <c r="H25" s="8"/>
      <c r="I25" s="8"/>
      <c r="J25" s="8"/>
      <c r="K25" s="8"/>
    </row>
    <row r="26" spans="1:11" ht="16.5" thickBot="1" x14ac:dyDescent="0.3">
      <c r="A26" s="188">
        <v>1250</v>
      </c>
      <c r="B26" s="188" t="s">
        <v>54</v>
      </c>
      <c r="C26" s="2" t="s">
        <v>55</v>
      </c>
      <c r="D26" s="8"/>
      <c r="E26" s="8"/>
      <c r="F26" s="8"/>
      <c r="G26" s="8"/>
      <c r="H26" s="8"/>
      <c r="I26" s="8"/>
      <c r="J26" s="8"/>
      <c r="K26" s="8"/>
    </row>
    <row r="27" spans="1:11" ht="16.5" thickBot="1" x14ac:dyDescent="0.3">
      <c r="A27" s="194"/>
      <c r="B27" s="189"/>
      <c r="C27" s="2" t="s">
        <v>56</v>
      </c>
      <c r="D27" s="8"/>
      <c r="E27" s="8"/>
      <c r="F27" s="8"/>
      <c r="G27" s="8"/>
      <c r="H27" s="8"/>
      <c r="I27" s="8"/>
      <c r="J27" s="8"/>
      <c r="K27" s="8"/>
    </row>
    <row r="28" spans="1:11" ht="16.5" thickBot="1" x14ac:dyDescent="0.3">
      <c r="A28" s="194"/>
      <c r="B28" s="188" t="s">
        <v>57</v>
      </c>
      <c r="C28" s="2" t="s">
        <v>55</v>
      </c>
      <c r="D28" s="8"/>
      <c r="E28" s="8"/>
      <c r="F28" s="8"/>
      <c r="G28" s="8"/>
      <c r="H28" s="8"/>
      <c r="I28" s="8"/>
      <c r="J28" s="8"/>
      <c r="K28" s="8"/>
    </row>
    <row r="29" spans="1:11" ht="16.5" thickBot="1" x14ac:dyDescent="0.3">
      <c r="A29" s="189"/>
      <c r="B29" s="189"/>
      <c r="C29" s="2" t="s">
        <v>56</v>
      </c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10"/>
    </row>
  </sheetData>
  <mergeCells count="19">
    <mergeCell ref="A9:K9"/>
    <mergeCell ref="A11:C11"/>
    <mergeCell ref="D11:E11"/>
    <mergeCell ref="F11:G11"/>
    <mergeCell ref="H11:I11"/>
    <mergeCell ref="J11:K11"/>
    <mergeCell ref="A12:C12"/>
    <mergeCell ref="B14:B15"/>
    <mergeCell ref="B16:B17"/>
    <mergeCell ref="A18:A21"/>
    <mergeCell ref="B18:B19"/>
    <mergeCell ref="B20:B21"/>
    <mergeCell ref="A14:A17"/>
    <mergeCell ref="A22:A25"/>
    <mergeCell ref="B22:B23"/>
    <mergeCell ref="B24:B25"/>
    <mergeCell ref="A26:A29"/>
    <mergeCell ref="B26:B27"/>
    <mergeCell ref="B28:B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2"/>
  <sheetViews>
    <sheetView topLeftCell="A14" workbookViewId="0">
      <selection activeCell="H20" sqref="H20"/>
    </sheetView>
  </sheetViews>
  <sheetFormatPr defaultRowHeight="15" x14ac:dyDescent="0.25"/>
  <cols>
    <col min="1" max="1" width="17.42578125" customWidth="1"/>
    <col min="2" max="2" width="33.28515625" customWidth="1"/>
    <col min="3" max="3" width="9.140625" customWidth="1"/>
    <col min="4" max="4" width="11.85546875" style="22" customWidth="1"/>
    <col min="5" max="5" width="13" customWidth="1"/>
    <col min="6" max="6" width="9.140625" customWidth="1"/>
    <col min="7" max="7" width="11" style="22" customWidth="1"/>
    <col min="8" max="8" width="12.5703125" customWidth="1"/>
    <col min="9" max="9" width="9.140625" customWidth="1"/>
    <col min="10" max="10" width="12" style="22" customWidth="1"/>
    <col min="11" max="11" width="11.85546875" customWidth="1"/>
    <col min="12" max="12" width="9.140625" customWidth="1"/>
    <col min="13" max="13" width="11.85546875" style="22" customWidth="1"/>
    <col min="14" max="14" width="11.7109375" customWidth="1"/>
    <col min="15" max="15" width="9.140625" customWidth="1"/>
    <col min="16" max="16" width="11.7109375" style="22" customWidth="1"/>
    <col min="17" max="17" width="11.85546875" customWidth="1"/>
  </cols>
  <sheetData>
    <row r="1" spans="1:17" x14ac:dyDescent="0.25">
      <c r="Q1" s="24" t="s">
        <v>152</v>
      </c>
    </row>
    <row r="2" spans="1:17" x14ac:dyDescent="0.25">
      <c r="Q2" s="24" t="s">
        <v>153</v>
      </c>
    </row>
    <row r="3" spans="1:17" x14ac:dyDescent="0.25">
      <c r="Q3" s="24" t="s">
        <v>154</v>
      </c>
    </row>
    <row r="4" spans="1:17" x14ac:dyDescent="0.25">
      <c r="Q4" s="24" t="s">
        <v>155</v>
      </c>
    </row>
    <row r="6" spans="1:17" ht="44.25" customHeight="1" x14ac:dyDescent="0.25">
      <c r="A6" s="222" t="s">
        <v>232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17" ht="15.75" thickBot="1" x14ac:dyDescent="0.3"/>
    <row r="8" spans="1:17" ht="27" customHeight="1" thickBot="1" x14ac:dyDescent="0.3">
      <c r="A8" s="188" t="s">
        <v>0</v>
      </c>
      <c r="B8" s="188" t="s">
        <v>60</v>
      </c>
      <c r="C8" s="195" t="s">
        <v>61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7"/>
    </row>
    <row r="9" spans="1:17" ht="47.25" customHeight="1" thickBot="1" x14ac:dyDescent="0.3">
      <c r="A9" s="194"/>
      <c r="B9" s="194"/>
      <c r="C9" s="195" t="s">
        <v>62</v>
      </c>
      <c r="D9" s="196"/>
      <c r="E9" s="197"/>
      <c r="F9" s="195" t="s">
        <v>63</v>
      </c>
      <c r="G9" s="196"/>
      <c r="H9" s="197"/>
      <c r="I9" s="195" t="s">
        <v>64</v>
      </c>
      <c r="J9" s="196"/>
      <c r="K9" s="197"/>
      <c r="L9" s="195" t="s">
        <v>65</v>
      </c>
      <c r="M9" s="196"/>
      <c r="N9" s="197"/>
      <c r="O9" s="195" t="s">
        <v>66</v>
      </c>
      <c r="P9" s="196"/>
      <c r="Q9" s="197"/>
    </row>
    <row r="10" spans="1:17" ht="62.25" customHeight="1" thickBot="1" x14ac:dyDescent="0.3">
      <c r="A10" s="13"/>
      <c r="B10" s="13"/>
      <c r="C10" s="1">
        <v>2021</v>
      </c>
      <c r="D10" s="16">
        <v>2022</v>
      </c>
      <c r="E10" s="1" t="s">
        <v>30</v>
      </c>
      <c r="F10" s="102">
        <v>2021</v>
      </c>
      <c r="G10" s="16">
        <v>2022</v>
      </c>
      <c r="H10" s="1" t="s">
        <v>30</v>
      </c>
      <c r="I10" s="102">
        <v>2021</v>
      </c>
      <c r="J10" s="16">
        <v>2022</v>
      </c>
      <c r="K10" s="1" t="s">
        <v>30</v>
      </c>
      <c r="L10" s="102">
        <v>2021</v>
      </c>
      <c r="M10" s="16">
        <v>2022</v>
      </c>
      <c r="N10" s="1" t="s">
        <v>30</v>
      </c>
      <c r="O10" s="102">
        <v>2021</v>
      </c>
      <c r="P10" s="16">
        <v>2022</v>
      </c>
      <c r="Q10" s="1" t="s">
        <v>30</v>
      </c>
    </row>
    <row r="11" spans="1:17" s="64" customFormat="1" ht="12" thickBot="1" x14ac:dyDescent="0.25">
      <c r="A11" s="60">
        <v>1</v>
      </c>
      <c r="B11" s="80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  <c r="K11" s="80">
        <v>11</v>
      </c>
      <c r="L11" s="80">
        <v>12</v>
      </c>
      <c r="M11" s="80">
        <v>13</v>
      </c>
      <c r="N11" s="80">
        <v>14</v>
      </c>
      <c r="O11" s="80">
        <v>15</v>
      </c>
      <c r="P11" s="80">
        <v>16</v>
      </c>
      <c r="Q11" s="61">
        <v>17</v>
      </c>
    </row>
    <row r="12" spans="1:17" s="88" customFormat="1" ht="32.25" customHeight="1" thickBot="1" x14ac:dyDescent="0.3">
      <c r="A12" s="84">
        <v>1</v>
      </c>
      <c r="B12" s="85" t="s">
        <v>67</v>
      </c>
      <c r="C12" s="87">
        <v>3</v>
      </c>
      <c r="D12" s="87">
        <v>0</v>
      </c>
      <c r="E12" s="87">
        <v>0</v>
      </c>
      <c r="F12" s="86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1:17" ht="32.25" thickBot="1" x14ac:dyDescent="0.3">
      <c r="A13" s="17" t="s">
        <v>83</v>
      </c>
      <c r="B13" s="5" t="s">
        <v>68</v>
      </c>
      <c r="C13" s="15"/>
      <c r="D13" s="15"/>
      <c r="E13" s="15"/>
      <c r="F13" s="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33.75" customHeight="1" thickBot="1" x14ac:dyDescent="0.3">
      <c r="A14" s="17" t="s">
        <v>84</v>
      </c>
      <c r="B14" s="5" t="s">
        <v>69</v>
      </c>
      <c r="C14" s="15">
        <v>3</v>
      </c>
      <c r="D14" s="15">
        <v>0</v>
      </c>
      <c r="E14" s="15">
        <v>0</v>
      </c>
      <c r="F14" s="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32.25" thickBot="1" x14ac:dyDescent="0.3">
      <c r="A15" s="17" t="s">
        <v>85</v>
      </c>
      <c r="B15" s="5" t="s">
        <v>70</v>
      </c>
      <c r="C15" s="8"/>
      <c r="D15" s="15"/>
      <c r="E15" s="15"/>
      <c r="F15" s="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6.5" thickBot="1" x14ac:dyDescent="0.3">
      <c r="A16" s="17" t="s">
        <v>88</v>
      </c>
      <c r="B16" s="5" t="s">
        <v>71</v>
      </c>
      <c r="C16" s="8"/>
      <c r="D16" s="15"/>
      <c r="E16" s="15"/>
      <c r="F16" s="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32.25" thickBot="1" x14ac:dyDescent="0.3">
      <c r="A17" s="17" t="s">
        <v>89</v>
      </c>
      <c r="B17" s="5" t="s">
        <v>72</v>
      </c>
      <c r="C17" s="8"/>
      <c r="D17" s="15"/>
      <c r="E17" s="15"/>
      <c r="F17" s="8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6.5" thickBot="1" x14ac:dyDescent="0.3">
      <c r="A18" s="17" t="s">
        <v>90</v>
      </c>
      <c r="B18" s="5" t="s">
        <v>73</v>
      </c>
      <c r="C18" s="8"/>
      <c r="D18" s="15"/>
      <c r="E18" s="15"/>
      <c r="F18" s="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88" customFormat="1" ht="16.5" thickBot="1" x14ac:dyDescent="0.3">
      <c r="A19" s="84">
        <v>2</v>
      </c>
      <c r="B19" s="85" t="s">
        <v>74</v>
      </c>
      <c r="C19" s="87">
        <v>0</v>
      </c>
      <c r="D19" s="87">
        <f>D20+D21+D22+D23+D24+D25+D26+D27</f>
        <v>0</v>
      </c>
      <c r="E19" s="87">
        <f>E20+E21+E22+E23+E24+E25+E26+E27</f>
        <v>0</v>
      </c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7" ht="48" thickBot="1" x14ac:dyDescent="0.3">
      <c r="A20" s="17" t="s">
        <v>86</v>
      </c>
      <c r="B20" s="5" t="s">
        <v>75</v>
      </c>
      <c r="C20" s="8"/>
      <c r="D20" s="15"/>
      <c r="E20" s="15"/>
      <c r="F20" s="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32.25" thickBot="1" x14ac:dyDescent="0.3">
      <c r="A21" s="17" t="s">
        <v>87</v>
      </c>
      <c r="B21" s="5" t="s">
        <v>76</v>
      </c>
      <c r="C21" s="8"/>
      <c r="D21" s="15"/>
      <c r="E21" s="15"/>
      <c r="F21" s="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16.5" thickBot="1" x14ac:dyDescent="0.3">
      <c r="A22" s="17" t="s">
        <v>91</v>
      </c>
      <c r="B22" s="5" t="s">
        <v>77</v>
      </c>
      <c r="C22" s="8"/>
      <c r="D22" s="15"/>
      <c r="E22" s="15"/>
      <c r="F22" s="8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48" thickBot="1" x14ac:dyDescent="0.3">
      <c r="A23" s="17" t="s">
        <v>92</v>
      </c>
      <c r="B23" s="5" t="s">
        <v>69</v>
      </c>
      <c r="C23" s="8"/>
      <c r="D23" s="15"/>
      <c r="E23" s="15"/>
      <c r="F23" s="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32.25" thickBot="1" x14ac:dyDescent="0.3">
      <c r="A24" s="17" t="s">
        <v>93</v>
      </c>
      <c r="B24" s="5" t="s">
        <v>70</v>
      </c>
      <c r="C24" s="8"/>
      <c r="D24" s="15"/>
      <c r="E24" s="15"/>
      <c r="F24" s="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6.5" thickBot="1" x14ac:dyDescent="0.3">
      <c r="A25" s="17" t="s">
        <v>94</v>
      </c>
      <c r="B25" s="5" t="s">
        <v>71</v>
      </c>
      <c r="C25" s="8"/>
      <c r="D25" s="15"/>
      <c r="E25" s="15"/>
      <c r="F25" s="8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48" thickBot="1" x14ac:dyDescent="0.3">
      <c r="A26" s="17" t="s">
        <v>95</v>
      </c>
      <c r="B26" s="5" t="s">
        <v>78</v>
      </c>
      <c r="C26" s="8"/>
      <c r="D26" s="15"/>
      <c r="E26" s="15"/>
      <c r="F26" s="8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6.5" thickBot="1" x14ac:dyDescent="0.3">
      <c r="A27" s="17" t="s">
        <v>96</v>
      </c>
      <c r="B27" s="5" t="s">
        <v>73</v>
      </c>
      <c r="C27" s="8"/>
      <c r="D27" s="15"/>
      <c r="E27" s="15"/>
      <c r="F27" s="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88" customFormat="1" ht="16.5" thickBot="1" x14ac:dyDescent="0.3">
      <c r="A28" s="84">
        <v>3</v>
      </c>
      <c r="B28" s="85" t="s">
        <v>79</v>
      </c>
      <c r="C28" s="87">
        <v>3</v>
      </c>
      <c r="D28" s="87">
        <v>0</v>
      </c>
      <c r="E28" s="87">
        <v>0</v>
      </c>
      <c r="F28" s="86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7" ht="32.25" thickBot="1" x14ac:dyDescent="0.3">
      <c r="A29" s="17" t="s">
        <v>41</v>
      </c>
      <c r="B29" s="5" t="s">
        <v>80</v>
      </c>
      <c r="C29" s="15">
        <v>3</v>
      </c>
      <c r="D29" s="15">
        <v>0</v>
      </c>
      <c r="E29" s="15">
        <v>0</v>
      </c>
      <c r="F29" s="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48" thickBot="1" x14ac:dyDescent="0.3">
      <c r="A30" s="17" t="s">
        <v>42</v>
      </c>
      <c r="B30" s="5" t="s">
        <v>81</v>
      </c>
      <c r="C30" s="8"/>
      <c r="D30" s="15"/>
      <c r="E30" s="15"/>
      <c r="F30" s="8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32.25" thickBot="1" x14ac:dyDescent="0.3">
      <c r="A31" s="17" t="s">
        <v>97</v>
      </c>
      <c r="B31" s="5" t="s">
        <v>82</v>
      </c>
      <c r="C31" s="8"/>
      <c r="D31" s="15"/>
      <c r="E31" s="15"/>
      <c r="F31" s="8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6.5" thickBot="1" x14ac:dyDescent="0.3">
      <c r="A32" s="17" t="s">
        <v>98</v>
      </c>
      <c r="B32" s="5" t="s">
        <v>73</v>
      </c>
      <c r="C32" s="8"/>
      <c r="D32" s="15"/>
      <c r="E32" s="15"/>
      <c r="F32" s="8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</sheetData>
  <mergeCells count="9">
    <mergeCell ref="A6:Q6"/>
    <mergeCell ref="A8:A9"/>
    <mergeCell ref="B8:B9"/>
    <mergeCell ref="C8:Q8"/>
    <mergeCell ref="C9:E9"/>
    <mergeCell ref="F9:H9"/>
    <mergeCell ref="I9:K9"/>
    <mergeCell ref="L9:N9"/>
    <mergeCell ref="O9:Q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5"/>
  <sheetViews>
    <sheetView workbookViewId="0">
      <selection activeCell="G26" sqref="G26"/>
    </sheetView>
  </sheetViews>
  <sheetFormatPr defaultRowHeight="15" x14ac:dyDescent="0.25"/>
  <cols>
    <col min="2" max="2" width="22.42578125" customWidth="1"/>
    <col min="3" max="3" width="13.5703125" customWidth="1"/>
    <col min="4" max="4" width="29.85546875" customWidth="1"/>
    <col min="5" max="5" width="28.42578125" customWidth="1"/>
    <col min="6" max="6" width="22.85546875" customWidth="1"/>
    <col min="7" max="7" width="19.7109375" customWidth="1"/>
    <col min="8" max="8" width="18.42578125" customWidth="1"/>
    <col min="9" max="9" width="19.140625" customWidth="1"/>
    <col min="10" max="10" width="19.7109375" customWidth="1"/>
    <col min="11" max="11" width="31.5703125" customWidth="1"/>
  </cols>
  <sheetData>
    <row r="1" spans="1:11" x14ac:dyDescent="0.25">
      <c r="K1" s="24" t="s">
        <v>152</v>
      </c>
    </row>
    <row r="2" spans="1:11" x14ac:dyDescent="0.25">
      <c r="K2" s="24" t="s">
        <v>153</v>
      </c>
    </row>
    <row r="3" spans="1:11" x14ac:dyDescent="0.25">
      <c r="K3" s="24" t="s">
        <v>154</v>
      </c>
    </row>
    <row r="4" spans="1:11" x14ac:dyDescent="0.25">
      <c r="K4" s="24" t="s">
        <v>155</v>
      </c>
    </row>
    <row r="6" spans="1:11" ht="18.75" x14ac:dyDescent="0.3">
      <c r="A6" s="200" t="s">
        <v>109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11" ht="15.75" thickBot="1" x14ac:dyDescent="0.3"/>
    <row r="8" spans="1:11" ht="79.5" thickBot="1" x14ac:dyDescent="0.3">
      <c r="A8" s="19" t="s">
        <v>0</v>
      </c>
      <c r="B8" s="11" t="s">
        <v>99</v>
      </c>
      <c r="C8" s="11" t="s">
        <v>100</v>
      </c>
      <c r="D8" s="11" t="s">
        <v>101</v>
      </c>
      <c r="E8" s="11" t="s">
        <v>102</v>
      </c>
      <c r="F8" s="11" t="s">
        <v>103</v>
      </c>
      <c r="G8" s="11" t="s">
        <v>104</v>
      </c>
      <c r="H8" s="11" t="s">
        <v>105</v>
      </c>
      <c r="I8" s="11" t="s">
        <v>106</v>
      </c>
      <c r="J8" s="11" t="s">
        <v>107</v>
      </c>
      <c r="K8" s="11" t="s">
        <v>108</v>
      </c>
    </row>
    <row r="9" spans="1:11" s="64" customFormat="1" ht="12" thickBot="1" x14ac:dyDescent="0.25">
      <c r="A9" s="81">
        <v>1</v>
      </c>
      <c r="B9" s="62">
        <v>2</v>
      </c>
      <c r="C9" s="62">
        <v>3</v>
      </c>
      <c r="D9" s="62">
        <v>4</v>
      </c>
      <c r="E9" s="62">
        <v>5</v>
      </c>
      <c r="F9" s="62">
        <v>6</v>
      </c>
      <c r="G9" s="62">
        <v>7</v>
      </c>
      <c r="H9" s="62">
        <v>8</v>
      </c>
      <c r="I9" s="62">
        <v>9</v>
      </c>
      <c r="J9" s="62">
        <v>10</v>
      </c>
      <c r="K9" s="62">
        <v>11</v>
      </c>
    </row>
    <row r="10" spans="1:11" ht="45.75" thickBot="1" x14ac:dyDescent="0.3">
      <c r="A10" s="3">
        <v>1</v>
      </c>
      <c r="B10" s="146" t="s">
        <v>210</v>
      </c>
      <c r="C10" s="147" t="s">
        <v>234</v>
      </c>
      <c r="D10" s="146" t="s">
        <v>235</v>
      </c>
      <c r="E10" s="148" t="s">
        <v>244</v>
      </c>
      <c r="F10" s="148" t="s">
        <v>233</v>
      </c>
      <c r="G10" s="147" t="s">
        <v>236</v>
      </c>
      <c r="H10" s="15">
        <v>0</v>
      </c>
      <c r="I10" s="15">
        <v>0</v>
      </c>
      <c r="J10" s="15">
        <v>0</v>
      </c>
      <c r="K10" s="15">
        <v>0</v>
      </c>
    </row>
    <row r="15" spans="1:11" x14ac:dyDescent="0.25">
      <c r="H15" s="22"/>
    </row>
  </sheetData>
  <mergeCells count="1">
    <mergeCell ref="A6:K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3"/>
  <sheetViews>
    <sheetView workbookViewId="0">
      <selection activeCell="D25" sqref="D25"/>
    </sheetView>
  </sheetViews>
  <sheetFormatPr defaultRowHeight="15" x14ac:dyDescent="0.25"/>
  <cols>
    <col min="2" max="2" width="55.140625" customWidth="1"/>
    <col min="3" max="3" width="24.28515625" customWidth="1"/>
    <col min="4" max="4" width="32.7109375" customWidth="1"/>
  </cols>
  <sheetData>
    <row r="1" spans="1:4" x14ac:dyDescent="0.25">
      <c r="D1" s="24" t="s">
        <v>152</v>
      </c>
    </row>
    <row r="2" spans="1:4" x14ac:dyDescent="0.25">
      <c r="D2" s="24" t="s">
        <v>153</v>
      </c>
    </row>
    <row r="3" spans="1:4" x14ac:dyDescent="0.25">
      <c r="D3" s="24" t="s">
        <v>154</v>
      </c>
    </row>
    <row r="4" spans="1:4" x14ac:dyDescent="0.25">
      <c r="D4" s="24" t="s">
        <v>155</v>
      </c>
    </row>
    <row r="6" spans="1:4" ht="15.75" x14ac:dyDescent="0.25">
      <c r="A6" s="223" t="s">
        <v>237</v>
      </c>
      <c r="B6" s="223"/>
      <c r="C6" s="223"/>
      <c r="D6" s="223"/>
    </row>
    <row r="7" spans="1:4" ht="15.75" thickBot="1" x14ac:dyDescent="0.3"/>
    <row r="8" spans="1:4" ht="16.5" thickBot="1" x14ac:dyDescent="0.3">
      <c r="A8" s="19" t="s">
        <v>0</v>
      </c>
      <c r="B8" s="11" t="s">
        <v>110</v>
      </c>
      <c r="C8" s="11" t="s">
        <v>111</v>
      </c>
      <c r="D8" s="20"/>
    </row>
    <row r="9" spans="1:4" ht="36" customHeight="1" x14ac:dyDescent="0.25">
      <c r="A9" s="188">
        <v>1</v>
      </c>
      <c r="B9" s="4" t="s">
        <v>112</v>
      </c>
      <c r="C9" s="188" t="s">
        <v>115</v>
      </c>
      <c r="D9" s="192" t="s">
        <v>240</v>
      </c>
    </row>
    <row r="10" spans="1:4" ht="20.25" customHeight="1" x14ac:dyDescent="0.25">
      <c r="A10" s="194"/>
      <c r="B10" s="4" t="s">
        <v>113</v>
      </c>
      <c r="C10" s="194"/>
      <c r="D10" s="199"/>
    </row>
    <row r="11" spans="1:4" ht="32.25" customHeight="1" thickBot="1" x14ac:dyDescent="0.3">
      <c r="A11" s="189"/>
      <c r="B11" s="5" t="s">
        <v>114</v>
      </c>
      <c r="C11" s="189"/>
      <c r="D11" s="193"/>
    </row>
    <row r="12" spans="1:4" ht="39.75" customHeight="1" thickBot="1" x14ac:dyDescent="0.3">
      <c r="A12" s="3">
        <v>2</v>
      </c>
      <c r="B12" s="5" t="s">
        <v>116</v>
      </c>
      <c r="C12" s="2" t="s">
        <v>117</v>
      </c>
      <c r="D12" s="15">
        <v>0</v>
      </c>
    </row>
    <row r="13" spans="1:4" ht="32.25" thickBot="1" x14ac:dyDescent="0.3">
      <c r="A13" s="17" t="s">
        <v>86</v>
      </c>
      <c r="B13" s="5" t="s">
        <v>118</v>
      </c>
      <c r="C13" s="2" t="s">
        <v>117</v>
      </c>
      <c r="D13" s="15">
        <v>0</v>
      </c>
    </row>
    <row r="14" spans="1:4" ht="48" thickBot="1" x14ac:dyDescent="0.3">
      <c r="A14" s="17" t="s">
        <v>92</v>
      </c>
      <c r="B14" s="5" t="s">
        <v>119</v>
      </c>
      <c r="C14" s="2" t="s">
        <v>117</v>
      </c>
      <c r="D14" s="15">
        <v>0</v>
      </c>
    </row>
    <row r="15" spans="1:4" ht="48" thickBot="1" x14ac:dyDescent="0.3">
      <c r="A15" s="17">
        <v>3</v>
      </c>
      <c r="B15" s="5" t="s">
        <v>120</v>
      </c>
      <c r="C15" s="2" t="s">
        <v>121</v>
      </c>
      <c r="D15" s="15">
        <v>0</v>
      </c>
    </row>
    <row r="16" spans="1:4" ht="48" thickBot="1" x14ac:dyDescent="0.3">
      <c r="A16" s="17">
        <v>4</v>
      </c>
      <c r="B16" s="5" t="s">
        <v>122</v>
      </c>
      <c r="C16" s="2" t="s">
        <v>121</v>
      </c>
      <c r="D16" s="15">
        <v>0</v>
      </c>
    </row>
    <row r="17" spans="1:1" x14ac:dyDescent="0.25">
      <c r="A17" s="21"/>
    </row>
    <row r="18" spans="1:1" x14ac:dyDescent="0.25">
      <c r="A18" s="21"/>
    </row>
    <row r="19" spans="1:1" x14ac:dyDescent="0.25">
      <c r="A19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3" spans="1:1" x14ac:dyDescent="0.25">
      <c r="A23" s="21"/>
    </row>
    <row r="24" spans="1:1" x14ac:dyDescent="0.25">
      <c r="A24" s="21"/>
    </row>
    <row r="25" spans="1:1" x14ac:dyDescent="0.25">
      <c r="A25" s="21"/>
    </row>
    <row r="26" spans="1:1" x14ac:dyDescent="0.25">
      <c r="A26" s="21"/>
    </row>
    <row r="27" spans="1:1" x14ac:dyDescent="0.25">
      <c r="A27" s="21"/>
    </row>
    <row r="28" spans="1:1" x14ac:dyDescent="0.25">
      <c r="A28" s="21"/>
    </row>
    <row r="29" spans="1:1" x14ac:dyDescent="0.25">
      <c r="A29" s="21"/>
    </row>
    <row r="30" spans="1:1" x14ac:dyDescent="0.25">
      <c r="A30" s="21"/>
    </row>
    <row r="31" spans="1:1" x14ac:dyDescent="0.25">
      <c r="A31" s="21"/>
    </row>
    <row r="32" spans="1:1" x14ac:dyDescent="0.25">
      <c r="A32" s="21"/>
    </row>
    <row r="33" spans="1:1" x14ac:dyDescent="0.25">
      <c r="A33" s="21"/>
    </row>
  </sheetData>
  <mergeCells count="4">
    <mergeCell ref="A9:A11"/>
    <mergeCell ref="C9:C11"/>
    <mergeCell ref="D9:D11"/>
    <mergeCell ref="A6:D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6"/>
  <sheetViews>
    <sheetView workbookViewId="0">
      <selection activeCell="F6" sqref="F6"/>
    </sheetView>
  </sheetViews>
  <sheetFormatPr defaultRowHeight="15" x14ac:dyDescent="0.25"/>
  <cols>
    <col min="1" max="1" width="152.42578125" customWidth="1"/>
  </cols>
  <sheetData>
    <row r="1" spans="1:1" x14ac:dyDescent="0.25">
      <c r="A1" s="24" t="s">
        <v>152</v>
      </c>
    </row>
    <row r="2" spans="1:1" x14ac:dyDescent="0.25">
      <c r="A2" s="24" t="s">
        <v>153</v>
      </c>
    </row>
    <row r="3" spans="1:1" x14ac:dyDescent="0.25">
      <c r="A3" s="24" t="s">
        <v>154</v>
      </c>
    </row>
    <row r="4" spans="1:1" x14ac:dyDescent="0.25">
      <c r="A4" s="24" t="s">
        <v>155</v>
      </c>
    </row>
    <row r="6" spans="1:1" ht="312.75" customHeight="1" x14ac:dyDescent="0.25">
      <c r="A6" s="90" t="s">
        <v>239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9"/>
  <sheetViews>
    <sheetView zoomScaleNormal="100" workbookViewId="0">
      <selection activeCell="N21" sqref="N21"/>
    </sheetView>
  </sheetViews>
  <sheetFormatPr defaultRowHeight="15" x14ac:dyDescent="0.25"/>
  <cols>
    <col min="1" max="1" width="3.7109375" customWidth="1"/>
    <col min="2" max="2" width="6.7109375" customWidth="1"/>
    <col min="3" max="3" width="4.5703125" customWidth="1"/>
    <col min="4" max="4" width="6" customWidth="1"/>
    <col min="5" max="5" width="4.7109375" customWidth="1"/>
    <col min="6" max="6" width="7" customWidth="1"/>
    <col min="7" max="7" width="7.140625" customWidth="1"/>
    <col min="8" max="8" width="6.7109375" customWidth="1"/>
    <col min="9" max="9" width="4" customWidth="1"/>
    <col min="10" max="10" width="6.85546875" customWidth="1"/>
    <col min="11" max="11" width="9" customWidth="1"/>
    <col min="12" max="12" width="6" customWidth="1"/>
    <col min="13" max="13" width="6.28515625" customWidth="1"/>
    <col min="14" max="14" width="7.7109375" customWidth="1"/>
    <col min="15" max="15" width="4" customWidth="1"/>
    <col min="22" max="22" width="4.7109375" customWidth="1"/>
    <col min="26" max="26" width="4.7109375" customWidth="1"/>
    <col min="29" max="29" width="7.7109375" customWidth="1"/>
    <col min="30" max="30" width="9.85546875" customWidth="1"/>
    <col min="31" max="31" width="10.85546875" customWidth="1"/>
  </cols>
  <sheetData>
    <row r="1" spans="1:31" x14ac:dyDescent="0.25">
      <c r="AE1" s="24" t="s">
        <v>152</v>
      </c>
    </row>
    <row r="2" spans="1:31" x14ac:dyDescent="0.25">
      <c r="AE2" s="24" t="s">
        <v>153</v>
      </c>
    </row>
    <row r="3" spans="1:31" x14ac:dyDescent="0.25">
      <c r="AE3" s="24" t="s">
        <v>154</v>
      </c>
    </row>
    <row r="4" spans="1:31" x14ac:dyDescent="0.25">
      <c r="AE4" s="24" t="s">
        <v>155</v>
      </c>
    </row>
    <row r="5" spans="1:31" ht="15.75" thickBot="1" x14ac:dyDescent="0.3"/>
    <row r="6" spans="1:31" ht="57" customHeight="1" thickBot="1" x14ac:dyDescent="0.3">
      <c r="A6" s="188" t="s">
        <v>0</v>
      </c>
      <c r="B6" s="224" t="s">
        <v>123</v>
      </c>
      <c r="C6" s="224" t="s">
        <v>124</v>
      </c>
      <c r="D6" s="224" t="s">
        <v>125</v>
      </c>
      <c r="E6" s="195" t="s">
        <v>126</v>
      </c>
      <c r="F6" s="196"/>
      <c r="G6" s="196"/>
      <c r="H6" s="196"/>
      <c r="I6" s="197"/>
      <c r="J6" s="195" t="s">
        <v>127</v>
      </c>
      <c r="K6" s="196"/>
      <c r="L6" s="196"/>
      <c r="M6" s="196"/>
      <c r="N6" s="196"/>
      <c r="O6" s="196"/>
      <c r="P6" s="226" t="s">
        <v>137</v>
      </c>
      <c r="Q6" s="227"/>
      <c r="R6" s="227"/>
      <c r="S6" s="227"/>
      <c r="T6" s="227"/>
      <c r="U6" s="227"/>
      <c r="V6" s="227"/>
      <c r="W6" s="227" t="s">
        <v>138</v>
      </c>
      <c r="X6" s="227"/>
      <c r="Y6" s="227"/>
      <c r="Z6" s="227"/>
      <c r="AA6" s="227" t="s">
        <v>139</v>
      </c>
      <c r="AB6" s="227"/>
      <c r="AC6" s="227"/>
      <c r="AD6" s="227" t="s">
        <v>140</v>
      </c>
      <c r="AE6" s="228"/>
    </row>
    <row r="7" spans="1:31" ht="171" customHeight="1" thickBot="1" x14ac:dyDescent="0.3">
      <c r="A7" s="194"/>
      <c r="B7" s="225"/>
      <c r="C7" s="225"/>
      <c r="D7" s="225"/>
      <c r="E7" s="89" t="s">
        <v>128</v>
      </c>
      <c r="F7" s="89" t="s">
        <v>129</v>
      </c>
      <c r="G7" s="89" t="s">
        <v>130</v>
      </c>
      <c r="H7" s="89" t="s">
        <v>131</v>
      </c>
      <c r="I7" s="89" t="s">
        <v>66</v>
      </c>
      <c r="J7" s="89" t="s">
        <v>132</v>
      </c>
      <c r="K7" s="89" t="s">
        <v>133</v>
      </c>
      <c r="L7" s="89" t="s">
        <v>134</v>
      </c>
      <c r="M7" s="89" t="s">
        <v>135</v>
      </c>
      <c r="N7" s="89" t="s">
        <v>136</v>
      </c>
      <c r="O7" s="89" t="s">
        <v>66</v>
      </c>
      <c r="P7" s="89" t="s">
        <v>141</v>
      </c>
      <c r="Q7" s="89" t="s">
        <v>142</v>
      </c>
      <c r="R7" s="89" t="s">
        <v>133</v>
      </c>
      <c r="S7" s="89" t="s">
        <v>134</v>
      </c>
      <c r="T7" s="89" t="s">
        <v>135</v>
      </c>
      <c r="U7" s="89" t="s">
        <v>136</v>
      </c>
      <c r="V7" s="89" t="s">
        <v>66</v>
      </c>
      <c r="W7" s="89" t="s">
        <v>143</v>
      </c>
      <c r="X7" s="89" t="s">
        <v>144</v>
      </c>
      <c r="Y7" s="89" t="s">
        <v>145</v>
      </c>
      <c r="Z7" s="89" t="s">
        <v>66</v>
      </c>
      <c r="AA7" s="89" t="s">
        <v>146</v>
      </c>
      <c r="AB7" s="89" t="s">
        <v>150</v>
      </c>
      <c r="AC7" s="89" t="s">
        <v>147</v>
      </c>
      <c r="AD7" s="89" t="s">
        <v>148</v>
      </c>
      <c r="AE7" s="89" t="s">
        <v>149</v>
      </c>
    </row>
    <row r="8" spans="1:31" s="64" customFormat="1" ht="12" thickBot="1" x14ac:dyDescent="0.25">
      <c r="A8" s="91">
        <v>1</v>
      </c>
      <c r="B8" s="92">
        <v>2</v>
      </c>
      <c r="C8" s="92">
        <v>3</v>
      </c>
      <c r="D8" s="93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5">
        <v>16</v>
      </c>
      <c r="Q8" s="95">
        <v>17</v>
      </c>
      <c r="R8" s="95">
        <v>18</v>
      </c>
      <c r="S8" s="95">
        <v>19</v>
      </c>
      <c r="T8" s="95">
        <v>20</v>
      </c>
      <c r="U8" s="95">
        <v>21</v>
      </c>
      <c r="V8" s="95">
        <v>22</v>
      </c>
      <c r="W8" s="95">
        <v>23</v>
      </c>
      <c r="X8" s="95">
        <v>24</v>
      </c>
      <c r="Y8" s="95">
        <v>25</v>
      </c>
      <c r="Z8" s="95">
        <v>26</v>
      </c>
      <c r="AA8" s="95">
        <v>27</v>
      </c>
      <c r="AB8" s="95">
        <v>28</v>
      </c>
      <c r="AC8" s="95">
        <v>29</v>
      </c>
      <c r="AD8" s="95">
        <v>30</v>
      </c>
      <c r="AE8" s="95">
        <v>31</v>
      </c>
    </row>
    <row r="9" spans="1:31" ht="38.25" customHeight="1" thickBot="1" x14ac:dyDescent="0.3">
      <c r="A9" s="96"/>
      <c r="B9" s="97" t="s">
        <v>214</v>
      </c>
      <c r="C9" s="97" t="s">
        <v>214</v>
      </c>
      <c r="D9" s="97" t="s">
        <v>214</v>
      </c>
      <c r="E9" s="97" t="s">
        <v>214</v>
      </c>
      <c r="F9" s="97" t="s">
        <v>214</v>
      </c>
      <c r="G9" s="97" t="s">
        <v>214</v>
      </c>
      <c r="H9" s="97" t="s">
        <v>214</v>
      </c>
      <c r="I9" s="97" t="s">
        <v>214</v>
      </c>
      <c r="J9" s="97" t="s">
        <v>214</v>
      </c>
      <c r="K9" s="97" t="s">
        <v>214</v>
      </c>
      <c r="L9" s="97" t="s">
        <v>214</v>
      </c>
      <c r="M9" s="97" t="s">
        <v>214</v>
      </c>
      <c r="N9" s="97" t="s">
        <v>214</v>
      </c>
      <c r="O9" s="97" t="s">
        <v>214</v>
      </c>
      <c r="P9" s="97" t="s">
        <v>214</v>
      </c>
      <c r="Q9" s="97" t="s">
        <v>214</v>
      </c>
      <c r="R9" s="97" t="s">
        <v>214</v>
      </c>
      <c r="S9" s="97" t="s">
        <v>214</v>
      </c>
      <c r="T9" s="97" t="s">
        <v>214</v>
      </c>
      <c r="U9" s="97" t="s">
        <v>214</v>
      </c>
      <c r="V9" s="97" t="s">
        <v>214</v>
      </c>
      <c r="W9" s="97" t="s">
        <v>214</v>
      </c>
      <c r="X9" s="97" t="s">
        <v>214</v>
      </c>
      <c r="Y9" s="97" t="s">
        <v>214</v>
      </c>
      <c r="Z9" s="97" t="s">
        <v>214</v>
      </c>
      <c r="AA9" s="97" t="s">
        <v>214</v>
      </c>
      <c r="AB9" s="97" t="s">
        <v>214</v>
      </c>
      <c r="AC9" s="97" t="s">
        <v>214</v>
      </c>
      <c r="AD9" s="97" t="s">
        <v>214</v>
      </c>
      <c r="AE9" s="97" t="s">
        <v>214</v>
      </c>
    </row>
  </sheetData>
  <mergeCells count="10">
    <mergeCell ref="J6:O6"/>
    <mergeCell ref="P6:V6"/>
    <mergeCell ref="W6:Z6"/>
    <mergeCell ref="AA6:AC6"/>
    <mergeCell ref="AD6:AE6"/>
    <mergeCell ref="A6:A7"/>
    <mergeCell ref="B6:B7"/>
    <mergeCell ref="C6:C7"/>
    <mergeCell ref="D6:D7"/>
    <mergeCell ref="E6:I6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workbookViewId="0">
      <selection activeCell="C26" sqref="C26"/>
    </sheetView>
  </sheetViews>
  <sheetFormatPr defaultRowHeight="15" x14ac:dyDescent="0.25"/>
  <cols>
    <col min="1" max="1" width="9.140625" style="25"/>
    <col min="2" max="2" width="40" style="25" customWidth="1"/>
    <col min="3" max="3" width="12.28515625" style="25" customWidth="1"/>
    <col min="4" max="4" width="11.140625" style="25" customWidth="1"/>
    <col min="5" max="5" width="22.85546875" style="25" customWidth="1"/>
    <col min="6" max="7" width="22.85546875" customWidth="1"/>
  </cols>
  <sheetData>
    <row r="1" spans="1:5" ht="15.75" x14ac:dyDescent="0.25">
      <c r="A1" s="23"/>
      <c r="B1" s="23"/>
      <c r="C1" s="23"/>
      <c r="D1" s="23"/>
      <c r="E1" s="24" t="s">
        <v>152</v>
      </c>
    </row>
    <row r="2" spans="1:5" ht="15.75" x14ac:dyDescent="0.25">
      <c r="A2" s="23"/>
      <c r="B2" s="23"/>
      <c r="C2" s="23"/>
      <c r="D2" s="23"/>
      <c r="E2" s="24" t="s">
        <v>153</v>
      </c>
    </row>
    <row r="3" spans="1:5" ht="15.75" x14ac:dyDescent="0.25">
      <c r="A3" s="23"/>
      <c r="B3" s="23"/>
      <c r="C3" s="23"/>
      <c r="D3" s="23"/>
      <c r="E3" s="24" t="s">
        <v>154</v>
      </c>
    </row>
    <row r="4" spans="1:5" ht="15.75" x14ac:dyDescent="0.25">
      <c r="A4" s="23"/>
      <c r="B4" s="23"/>
      <c r="C4" s="23"/>
      <c r="D4" s="23"/>
      <c r="E4" s="24" t="s">
        <v>155</v>
      </c>
    </row>
    <row r="5" spans="1:5" ht="15.75" x14ac:dyDescent="0.25">
      <c r="A5" s="23"/>
      <c r="B5" s="23"/>
      <c r="C5" s="23"/>
      <c r="D5" s="23"/>
      <c r="E5" s="23"/>
    </row>
    <row r="6" spans="1:5" ht="15.75" x14ac:dyDescent="0.25">
      <c r="A6" s="23"/>
      <c r="B6" s="23"/>
      <c r="C6" s="23"/>
      <c r="D6" s="23"/>
      <c r="E6" s="23"/>
    </row>
    <row r="7" spans="1:5" s="39" customFormat="1" ht="15" customHeight="1" x14ac:dyDescent="0.25">
      <c r="A7" s="151" t="s">
        <v>173</v>
      </c>
      <c r="B7" s="151"/>
      <c r="C7" s="151"/>
      <c r="D7" s="151"/>
      <c r="E7" s="151"/>
    </row>
    <row r="8" spans="1:5" ht="15.75" x14ac:dyDescent="0.25">
      <c r="A8" s="38"/>
      <c r="B8" s="23"/>
      <c r="C8" s="23"/>
      <c r="D8" s="23"/>
      <c r="E8" s="23"/>
    </row>
    <row r="9" spans="1:5" ht="15.75" x14ac:dyDescent="0.25">
      <c r="A9" s="152" t="s">
        <v>158</v>
      </c>
      <c r="B9" s="157" t="s">
        <v>1</v>
      </c>
      <c r="C9" s="155"/>
      <c r="D9" s="155"/>
      <c r="E9" s="156"/>
    </row>
    <row r="10" spans="1:5" ht="31.5" x14ac:dyDescent="0.25">
      <c r="A10" s="152"/>
      <c r="B10" s="158"/>
      <c r="C10" s="27">
        <v>2021</v>
      </c>
      <c r="D10" s="27">
        <v>2022</v>
      </c>
      <c r="E10" s="27" t="s">
        <v>3</v>
      </c>
    </row>
    <row r="11" spans="1:5" s="64" customFormat="1" ht="11.25" x14ac:dyDescent="0.2">
      <c r="A11" s="77">
        <v>1</v>
      </c>
      <c r="B11" s="78">
        <v>2</v>
      </c>
      <c r="C11" s="79">
        <v>3</v>
      </c>
      <c r="D11" s="79">
        <v>4</v>
      </c>
      <c r="E11" s="79">
        <v>5</v>
      </c>
    </row>
    <row r="12" spans="1:5" ht="15.75" x14ac:dyDescent="0.25">
      <c r="A12" s="28" t="s">
        <v>84</v>
      </c>
      <c r="B12" s="29" t="s">
        <v>172</v>
      </c>
      <c r="C12" s="37">
        <v>42</v>
      </c>
      <c r="D12" s="37">
        <v>42</v>
      </c>
      <c r="E12" s="110">
        <v>0</v>
      </c>
    </row>
    <row r="13" spans="1:5" ht="15.75" x14ac:dyDescent="0.25">
      <c r="A13" s="28"/>
      <c r="B13" s="31" t="s">
        <v>161</v>
      </c>
      <c r="C13" s="37"/>
      <c r="D13" s="37"/>
      <c r="E13" s="110"/>
    </row>
    <row r="14" spans="1:5" ht="15.75" x14ac:dyDescent="0.25">
      <c r="A14" s="34"/>
      <c r="B14" s="34" t="s">
        <v>171</v>
      </c>
      <c r="C14" s="37">
        <v>42</v>
      </c>
      <c r="D14" s="37">
        <v>42</v>
      </c>
      <c r="E14" s="110">
        <v>0</v>
      </c>
    </row>
    <row r="15" spans="1:5" ht="15.75" x14ac:dyDescent="0.25">
      <c r="A15" s="34"/>
      <c r="B15" s="34" t="s">
        <v>170</v>
      </c>
      <c r="C15" s="37"/>
      <c r="D15" s="37"/>
      <c r="E15" s="106"/>
    </row>
    <row r="16" spans="1:5" ht="15.75" x14ac:dyDescent="0.25">
      <c r="A16" s="34"/>
      <c r="B16" s="34" t="s">
        <v>169</v>
      </c>
      <c r="C16" s="37"/>
      <c r="D16" s="37"/>
      <c r="E16" s="106"/>
    </row>
    <row r="17" spans="1:5" ht="15.75" x14ac:dyDescent="0.25">
      <c r="A17" s="34"/>
      <c r="B17" s="34" t="s">
        <v>168</v>
      </c>
      <c r="C17" s="37"/>
      <c r="D17" s="37"/>
      <c r="E17" s="106"/>
    </row>
  </sheetData>
  <mergeCells count="4">
    <mergeCell ref="A9:A10"/>
    <mergeCell ref="B9:B10"/>
    <mergeCell ref="C9:E9"/>
    <mergeCell ref="A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5"/>
  <sheetViews>
    <sheetView workbookViewId="0">
      <selection activeCell="K22" sqref="K22"/>
    </sheetView>
  </sheetViews>
  <sheetFormatPr defaultColWidth="9.140625" defaultRowHeight="15" x14ac:dyDescent="0.25"/>
  <cols>
    <col min="1" max="1" width="23.85546875" style="25" customWidth="1"/>
    <col min="2" max="2" width="21" style="25" customWidth="1"/>
    <col min="3" max="3" width="22" style="25" customWidth="1"/>
    <col min="4" max="4" width="20.7109375" style="25" customWidth="1"/>
    <col min="5" max="5" width="22.42578125" style="25" customWidth="1"/>
    <col min="6" max="6" width="30.85546875" style="25" customWidth="1"/>
    <col min="7" max="16384" width="9.140625" style="25"/>
  </cols>
  <sheetData>
    <row r="1" spans="1:5" x14ac:dyDescent="0.25">
      <c r="D1" s="24" t="s">
        <v>152</v>
      </c>
    </row>
    <row r="2" spans="1:5" x14ac:dyDescent="0.25">
      <c r="D2" s="24" t="s">
        <v>153</v>
      </c>
    </row>
    <row r="3" spans="1:5" x14ac:dyDescent="0.25">
      <c r="D3" s="24" t="s">
        <v>154</v>
      </c>
    </row>
    <row r="4" spans="1:5" x14ac:dyDescent="0.25">
      <c r="D4" s="24" t="s">
        <v>155</v>
      </c>
    </row>
    <row r="5" spans="1:5" ht="8.25" customHeight="1" x14ac:dyDescent="0.25"/>
    <row r="7" spans="1:5" s="48" customFormat="1" ht="13.5" customHeight="1" x14ac:dyDescent="0.25">
      <c r="A7" s="151" t="s">
        <v>197</v>
      </c>
      <c r="B7" s="151"/>
      <c r="C7" s="151"/>
      <c r="D7" s="151"/>
    </row>
    <row r="8" spans="1:5" ht="8.25" customHeight="1" x14ac:dyDescent="0.25">
      <c r="A8" s="43"/>
    </row>
    <row r="9" spans="1:5" ht="15" customHeight="1" x14ac:dyDescent="0.25">
      <c r="A9" s="179" t="s">
        <v>228</v>
      </c>
      <c r="B9" s="179"/>
      <c r="C9" s="179"/>
      <c r="D9" s="179"/>
      <c r="E9" s="75"/>
    </row>
    <row r="10" spans="1:5" ht="15" customHeight="1" x14ac:dyDescent="0.25">
      <c r="A10" s="179"/>
      <c r="B10" s="179"/>
      <c r="C10" s="179"/>
      <c r="D10" s="179"/>
      <c r="E10" s="75"/>
    </row>
    <row r="11" spans="1:5" ht="15" customHeight="1" x14ac:dyDescent="0.25">
      <c r="A11" s="179"/>
      <c r="B11" s="179"/>
      <c r="C11" s="179"/>
      <c r="D11" s="179"/>
      <c r="E11" s="75"/>
    </row>
    <row r="12" spans="1:5" ht="15.75" thickBot="1" x14ac:dyDescent="0.3">
      <c r="A12" s="44"/>
      <c r="B12" s="44"/>
      <c r="C12" s="44"/>
      <c r="D12" s="44"/>
      <c r="E12" s="44"/>
    </row>
    <row r="13" spans="1:5" ht="15" customHeight="1" x14ac:dyDescent="0.25">
      <c r="A13" s="159" t="s">
        <v>198</v>
      </c>
      <c r="B13" s="162" t="s">
        <v>199</v>
      </c>
      <c r="C13" s="165" t="s">
        <v>200</v>
      </c>
      <c r="D13" s="166"/>
      <c r="E13" s="167"/>
    </row>
    <row r="14" spans="1:5" ht="15" customHeight="1" x14ac:dyDescent="0.25">
      <c r="A14" s="160"/>
      <c r="B14" s="163"/>
      <c r="C14" s="168"/>
      <c r="D14" s="169"/>
      <c r="E14" s="170"/>
    </row>
    <row r="15" spans="1:5" ht="27.75" customHeight="1" thickBot="1" x14ac:dyDescent="0.3">
      <c r="A15" s="161"/>
      <c r="B15" s="164"/>
      <c r="C15" s="143">
        <v>2021</v>
      </c>
      <c r="D15" s="144">
        <v>2022</v>
      </c>
      <c r="E15" s="145" t="s">
        <v>3</v>
      </c>
    </row>
    <row r="16" spans="1:5" s="53" customFormat="1" ht="11.25" customHeight="1" x14ac:dyDescent="0.2">
      <c r="A16" s="138">
        <v>1</v>
      </c>
      <c r="B16" s="139">
        <v>2</v>
      </c>
      <c r="C16" s="140">
        <v>3</v>
      </c>
      <c r="D16" s="141">
        <v>4</v>
      </c>
      <c r="E16" s="142">
        <v>5</v>
      </c>
    </row>
    <row r="17" spans="1:6" ht="16.5" customHeight="1" x14ac:dyDescent="0.25">
      <c r="A17" s="129" t="s">
        <v>201</v>
      </c>
      <c r="B17" s="135" t="s">
        <v>162</v>
      </c>
      <c r="C17" s="99">
        <v>3.14</v>
      </c>
      <c r="D17" s="100">
        <v>3.14</v>
      </c>
      <c r="E17" s="126">
        <v>0</v>
      </c>
    </row>
    <row r="18" spans="1:6" ht="16.5" customHeight="1" x14ac:dyDescent="0.25">
      <c r="A18" s="130" t="s">
        <v>201</v>
      </c>
      <c r="B18" s="135" t="s">
        <v>163</v>
      </c>
      <c r="C18" s="99"/>
      <c r="D18" s="100"/>
      <c r="E18" s="126"/>
    </row>
    <row r="19" spans="1:6" ht="16.5" customHeight="1" x14ac:dyDescent="0.25">
      <c r="A19" s="130" t="s">
        <v>201</v>
      </c>
      <c r="B19" s="135" t="s">
        <v>164</v>
      </c>
      <c r="C19" s="133"/>
      <c r="D19" s="101"/>
      <c r="E19" s="126"/>
    </row>
    <row r="20" spans="1:6" ht="16.5" customHeight="1" x14ac:dyDescent="0.25">
      <c r="A20" s="130" t="s">
        <v>201</v>
      </c>
      <c r="B20" s="136" t="s">
        <v>165</v>
      </c>
      <c r="C20" s="99">
        <v>1.76</v>
      </c>
      <c r="D20" s="100">
        <v>1.76</v>
      </c>
      <c r="E20" s="126">
        <v>0</v>
      </c>
    </row>
    <row r="21" spans="1:6" ht="13.5" customHeight="1" x14ac:dyDescent="0.25">
      <c r="A21" s="130"/>
      <c r="B21" s="136"/>
      <c r="C21" s="99"/>
      <c r="D21" s="100"/>
      <c r="E21" s="126"/>
    </row>
    <row r="22" spans="1:6" ht="16.5" customHeight="1" x14ac:dyDescent="0.25">
      <c r="A22" s="131" t="s">
        <v>202</v>
      </c>
      <c r="B22" s="136" t="s">
        <v>162</v>
      </c>
      <c r="C22" s="99"/>
      <c r="D22" s="100"/>
      <c r="E22" s="126"/>
    </row>
    <row r="23" spans="1:6" ht="16.5" customHeight="1" x14ac:dyDescent="0.25">
      <c r="A23" s="131" t="s">
        <v>202</v>
      </c>
      <c r="B23" s="136" t="s">
        <v>163</v>
      </c>
      <c r="C23" s="99"/>
      <c r="D23" s="100"/>
      <c r="E23" s="126"/>
    </row>
    <row r="24" spans="1:6" ht="16.5" customHeight="1" x14ac:dyDescent="0.25">
      <c r="A24" s="131" t="s">
        <v>202</v>
      </c>
      <c r="B24" s="136" t="s">
        <v>164</v>
      </c>
      <c r="C24" s="99">
        <v>19.27</v>
      </c>
      <c r="D24" s="100">
        <v>19.27</v>
      </c>
      <c r="E24" s="126">
        <v>0</v>
      </c>
    </row>
    <row r="25" spans="1:6" ht="16.5" customHeight="1" thickBot="1" x14ac:dyDescent="0.3">
      <c r="A25" s="132" t="s">
        <v>202</v>
      </c>
      <c r="B25" s="137" t="s">
        <v>165</v>
      </c>
      <c r="C25" s="134"/>
      <c r="D25" s="127"/>
      <c r="E25" s="128"/>
    </row>
    <row r="26" spans="1:6" ht="15.75" x14ac:dyDescent="0.25">
      <c r="A26" s="45"/>
      <c r="B26" s="46"/>
      <c r="C26" s="46"/>
      <c r="D26" s="46"/>
      <c r="E26" s="46"/>
    </row>
    <row r="27" spans="1:6" ht="15.75" x14ac:dyDescent="0.25">
      <c r="A27" s="175" t="s">
        <v>203</v>
      </c>
      <c r="B27" s="175"/>
      <c r="C27" s="175"/>
      <c r="D27" s="175"/>
      <c r="E27" s="46"/>
    </row>
    <row r="28" spans="1:6" ht="15.75" x14ac:dyDescent="0.25">
      <c r="A28" s="47"/>
      <c r="B28" s="46"/>
      <c r="C28" s="46"/>
      <c r="D28" s="46"/>
      <c r="E28" s="46"/>
    </row>
    <row r="29" spans="1:6" ht="15.75" x14ac:dyDescent="0.25">
      <c r="A29" s="47"/>
      <c r="B29" s="46"/>
      <c r="C29" s="46"/>
      <c r="D29" s="50" t="s">
        <v>204</v>
      </c>
      <c r="E29" s="46"/>
    </row>
    <row r="30" spans="1:6" ht="16.5" thickBot="1" x14ac:dyDescent="0.3">
      <c r="A30" s="47"/>
      <c r="B30" s="46"/>
      <c r="C30" s="46"/>
      <c r="D30" s="49"/>
      <c r="E30" s="46"/>
    </row>
    <row r="31" spans="1:6" x14ac:dyDescent="0.25">
      <c r="A31" s="171" t="s">
        <v>205</v>
      </c>
      <c r="B31" s="172" t="s">
        <v>110</v>
      </c>
      <c r="C31" s="174" t="s">
        <v>199</v>
      </c>
      <c r="D31" s="176" t="s">
        <v>206</v>
      </c>
      <c r="E31" s="177"/>
      <c r="F31" s="178"/>
    </row>
    <row r="32" spans="1:6" ht="15.75" thickBot="1" x14ac:dyDescent="0.3">
      <c r="A32" s="164"/>
      <c r="B32" s="173"/>
      <c r="C32" s="161"/>
      <c r="D32" s="111">
        <v>2021</v>
      </c>
      <c r="E32" s="124">
        <v>2022</v>
      </c>
      <c r="F32" s="125" t="s">
        <v>3</v>
      </c>
    </row>
    <row r="33" spans="1:6" ht="12.75" customHeight="1" thickBot="1" x14ac:dyDescent="0.3">
      <c r="A33" s="51">
        <v>1</v>
      </c>
      <c r="B33" s="113">
        <v>2</v>
      </c>
      <c r="C33" s="51">
        <v>3</v>
      </c>
      <c r="D33" s="123">
        <v>4</v>
      </c>
      <c r="E33" s="116">
        <v>5</v>
      </c>
      <c r="F33" s="116">
        <v>6</v>
      </c>
    </row>
    <row r="34" spans="1:6" x14ac:dyDescent="0.25">
      <c r="A34" s="52">
        <v>1</v>
      </c>
      <c r="B34" s="114" t="s">
        <v>207</v>
      </c>
      <c r="C34" s="117" t="s">
        <v>208</v>
      </c>
      <c r="D34" s="121">
        <v>1</v>
      </c>
      <c r="E34" s="119">
        <v>1</v>
      </c>
      <c r="F34" s="119">
        <v>0</v>
      </c>
    </row>
    <row r="35" spans="1:6" ht="15.75" thickBot="1" x14ac:dyDescent="0.3">
      <c r="A35" s="112">
        <v>2</v>
      </c>
      <c r="B35" s="115" t="s">
        <v>207</v>
      </c>
      <c r="C35" s="118" t="s">
        <v>209</v>
      </c>
      <c r="D35" s="122">
        <v>3</v>
      </c>
      <c r="E35" s="120">
        <v>3</v>
      </c>
      <c r="F35" s="120">
        <v>0</v>
      </c>
    </row>
  </sheetData>
  <mergeCells count="10">
    <mergeCell ref="A7:D7"/>
    <mergeCell ref="A13:A15"/>
    <mergeCell ref="B13:B15"/>
    <mergeCell ref="C13:E14"/>
    <mergeCell ref="A31:A32"/>
    <mergeCell ref="B31:B32"/>
    <mergeCell ref="C31:C32"/>
    <mergeCell ref="A27:D27"/>
    <mergeCell ref="D31:F31"/>
    <mergeCell ref="A9: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workbookViewId="0">
      <selection activeCell="D28" sqref="D28"/>
    </sheetView>
  </sheetViews>
  <sheetFormatPr defaultColWidth="9.140625" defaultRowHeight="15" x14ac:dyDescent="0.25"/>
  <cols>
    <col min="1" max="1" width="9.140625" style="25"/>
    <col min="2" max="2" width="32" style="25" bestFit="1" customWidth="1"/>
    <col min="3" max="7" width="16" style="25" customWidth="1"/>
    <col min="8" max="16384" width="9.140625" style="25"/>
  </cols>
  <sheetData>
    <row r="1" spans="1:5" ht="15.75" x14ac:dyDescent="0.25">
      <c r="A1" s="23"/>
      <c r="B1" s="23"/>
      <c r="C1" s="23"/>
      <c r="D1" s="23"/>
      <c r="E1" s="24" t="s">
        <v>152</v>
      </c>
    </row>
    <row r="2" spans="1:5" ht="15.75" x14ac:dyDescent="0.25">
      <c r="A2" s="23"/>
      <c r="B2" s="23"/>
      <c r="C2" s="23"/>
      <c r="D2" s="23"/>
      <c r="E2" s="24" t="s">
        <v>153</v>
      </c>
    </row>
    <row r="3" spans="1:5" ht="15.75" x14ac:dyDescent="0.25">
      <c r="A3" s="23"/>
      <c r="B3" s="23"/>
      <c r="C3" s="23"/>
      <c r="D3" s="23"/>
      <c r="E3" s="24" t="s">
        <v>154</v>
      </c>
    </row>
    <row r="4" spans="1:5" ht="15.75" x14ac:dyDescent="0.25">
      <c r="A4" s="23"/>
      <c r="B4" s="23"/>
      <c r="C4" s="23"/>
      <c r="D4" s="23"/>
      <c r="E4" s="24" t="s">
        <v>155</v>
      </c>
    </row>
    <row r="5" spans="1:5" ht="15.75" x14ac:dyDescent="0.25">
      <c r="A5" s="23"/>
      <c r="B5" s="23"/>
      <c r="C5" s="23"/>
      <c r="D5" s="23"/>
      <c r="E5" s="23"/>
    </row>
    <row r="6" spans="1:5" s="36" customFormat="1" ht="32.25" customHeight="1" x14ac:dyDescent="0.25">
      <c r="A6" s="180" t="s">
        <v>175</v>
      </c>
      <c r="B6" s="180"/>
      <c r="C6" s="180"/>
      <c r="D6" s="180"/>
      <c r="E6" s="180"/>
    </row>
    <row r="7" spans="1:5" ht="15.75" x14ac:dyDescent="0.25">
      <c r="A7" s="41"/>
      <c r="B7" s="41"/>
      <c r="C7" s="41"/>
      <c r="D7" s="41"/>
      <c r="E7" s="41"/>
    </row>
    <row r="8" spans="1:5" ht="15.75" x14ac:dyDescent="0.25">
      <c r="A8" s="23"/>
      <c r="B8" s="23"/>
      <c r="C8" s="23"/>
      <c r="D8" s="23"/>
      <c r="E8" s="23"/>
    </row>
    <row r="9" spans="1:5" customFormat="1" ht="47.25" x14ac:dyDescent="0.25">
      <c r="A9" s="26" t="s">
        <v>158</v>
      </c>
      <c r="B9" s="76" t="s">
        <v>1</v>
      </c>
      <c r="C9" s="26">
        <v>2021</v>
      </c>
      <c r="D9" s="98">
        <v>2022</v>
      </c>
      <c r="E9" s="27" t="s">
        <v>3</v>
      </c>
    </row>
    <row r="10" spans="1:5" s="64" customFormat="1" ht="11.25" x14ac:dyDescent="0.2">
      <c r="A10" s="77">
        <v>1</v>
      </c>
      <c r="B10" s="78">
        <v>2</v>
      </c>
      <c r="C10" s="79">
        <v>3</v>
      </c>
      <c r="D10" s="79"/>
      <c r="E10" s="79">
        <v>4</v>
      </c>
    </row>
    <row r="11" spans="1:5" customFormat="1" ht="31.5" customHeight="1" x14ac:dyDescent="0.25">
      <c r="A11" s="28" t="s">
        <v>84</v>
      </c>
      <c r="B11" s="29" t="s">
        <v>174</v>
      </c>
      <c r="C11" s="40"/>
      <c r="D11" s="40"/>
      <c r="E11" s="107"/>
    </row>
    <row r="12" spans="1:5" customFormat="1" ht="15.75" x14ac:dyDescent="0.25">
      <c r="A12" s="28"/>
      <c r="B12" s="31" t="s">
        <v>161</v>
      </c>
      <c r="C12" s="31"/>
      <c r="D12" s="31"/>
      <c r="E12" s="108"/>
    </row>
    <row r="13" spans="1:5" ht="15.75" x14ac:dyDescent="0.25">
      <c r="A13" s="28"/>
      <c r="B13" s="32" t="s">
        <v>162</v>
      </c>
      <c r="C13" s="181">
        <v>0.8</v>
      </c>
      <c r="D13" s="181">
        <v>0.78</v>
      </c>
      <c r="E13" s="184">
        <v>-2.5000000000000001E-2</v>
      </c>
    </row>
    <row r="14" spans="1:5" ht="15.75" x14ac:dyDescent="0.25">
      <c r="A14" s="28"/>
      <c r="B14" s="32" t="s">
        <v>163</v>
      </c>
      <c r="C14" s="182"/>
      <c r="D14" s="182"/>
      <c r="E14" s="185"/>
    </row>
    <row r="15" spans="1:5" ht="15.75" x14ac:dyDescent="0.25">
      <c r="A15" s="28"/>
      <c r="B15" s="32" t="s">
        <v>164</v>
      </c>
      <c r="C15" s="182"/>
      <c r="D15" s="182"/>
      <c r="E15" s="185"/>
    </row>
    <row r="16" spans="1:5" ht="13.9" customHeight="1" x14ac:dyDescent="0.25">
      <c r="A16" s="28"/>
      <c r="B16" s="33" t="s">
        <v>165</v>
      </c>
      <c r="C16" s="183"/>
      <c r="D16" s="183"/>
      <c r="E16" s="186"/>
    </row>
  </sheetData>
  <mergeCells count="4">
    <mergeCell ref="A6:E6"/>
    <mergeCell ref="C13:C16"/>
    <mergeCell ref="D13:D16"/>
    <mergeCell ref="E13:E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5"/>
  <sheetViews>
    <sheetView workbookViewId="0">
      <selection activeCell="M10" sqref="M10"/>
    </sheetView>
  </sheetViews>
  <sheetFormatPr defaultRowHeight="15" x14ac:dyDescent="0.25"/>
  <cols>
    <col min="1" max="1" width="8.5703125" customWidth="1"/>
    <col min="2" max="2" width="62.42578125" customWidth="1"/>
    <col min="3" max="3" width="12.28515625" customWidth="1"/>
    <col min="4" max="4" width="11.42578125" customWidth="1"/>
    <col min="5" max="5" width="19.140625" customWidth="1"/>
  </cols>
  <sheetData>
    <row r="1" spans="1:5" x14ac:dyDescent="0.25">
      <c r="E1" s="24" t="s">
        <v>152</v>
      </c>
    </row>
    <row r="2" spans="1:5" x14ac:dyDescent="0.25">
      <c r="E2" s="24" t="s">
        <v>153</v>
      </c>
    </row>
    <row r="3" spans="1:5" x14ac:dyDescent="0.25">
      <c r="E3" s="24" t="s">
        <v>154</v>
      </c>
    </row>
    <row r="4" spans="1:5" x14ac:dyDescent="0.25">
      <c r="A4" s="10"/>
      <c r="E4" s="24" t="s">
        <v>155</v>
      </c>
    </row>
    <row r="5" spans="1:5" ht="69" customHeight="1" x14ac:dyDescent="0.25">
      <c r="A5" s="187" t="s">
        <v>151</v>
      </c>
      <c r="B5" s="187"/>
      <c r="C5" s="187"/>
      <c r="D5" s="187"/>
      <c r="E5" s="187"/>
    </row>
    <row r="6" spans="1:5" ht="15.75" thickBot="1" x14ac:dyDescent="0.3"/>
    <row r="7" spans="1:5" ht="16.5" customHeight="1" thickBot="1" x14ac:dyDescent="0.3">
      <c r="A7" s="188" t="s">
        <v>0</v>
      </c>
      <c r="B7" s="188" t="s">
        <v>1</v>
      </c>
      <c r="C7" s="195" t="s">
        <v>2</v>
      </c>
      <c r="D7" s="196"/>
      <c r="E7" s="197"/>
    </row>
    <row r="8" spans="1:5" ht="48" thickBot="1" x14ac:dyDescent="0.3">
      <c r="A8" s="194"/>
      <c r="B8" s="194"/>
      <c r="C8" s="16">
        <v>2021</v>
      </c>
      <c r="D8" s="16">
        <v>2022</v>
      </c>
      <c r="E8" s="16" t="s">
        <v>3</v>
      </c>
    </row>
    <row r="9" spans="1:5" s="64" customFormat="1" ht="12" thickBot="1" x14ac:dyDescent="0.25">
      <c r="A9" s="60">
        <v>1</v>
      </c>
      <c r="B9" s="80">
        <v>2</v>
      </c>
      <c r="C9" s="80">
        <v>3</v>
      </c>
      <c r="D9" s="80">
        <v>3</v>
      </c>
      <c r="E9" s="61">
        <v>4</v>
      </c>
    </row>
    <row r="10" spans="1:5" ht="15" customHeight="1" x14ac:dyDescent="0.25">
      <c r="A10" s="194">
        <v>1</v>
      </c>
      <c r="B10" s="198" t="s">
        <v>176</v>
      </c>
      <c r="C10" s="199">
        <v>0</v>
      </c>
      <c r="D10" s="199">
        <v>0</v>
      </c>
      <c r="E10" s="199">
        <v>0</v>
      </c>
    </row>
    <row r="11" spans="1:5" ht="34.5" customHeight="1" thickBot="1" x14ac:dyDescent="0.3">
      <c r="A11" s="189"/>
      <c r="B11" s="191"/>
      <c r="C11" s="193"/>
      <c r="D11" s="193"/>
      <c r="E11" s="193"/>
    </row>
    <row r="12" spans="1:5" ht="16.5" thickBot="1" x14ac:dyDescent="0.3">
      <c r="A12" s="6" t="s">
        <v>177</v>
      </c>
      <c r="B12" s="7" t="s">
        <v>4</v>
      </c>
      <c r="C12" s="15">
        <v>0</v>
      </c>
      <c r="D12" s="15">
        <v>0</v>
      </c>
      <c r="E12" s="15">
        <v>0</v>
      </c>
    </row>
    <row r="13" spans="1:5" ht="16.5" thickBot="1" x14ac:dyDescent="0.3">
      <c r="A13" s="6" t="s">
        <v>178</v>
      </c>
      <c r="B13" s="7" t="s">
        <v>5</v>
      </c>
      <c r="C13" s="15">
        <v>0</v>
      </c>
      <c r="D13" s="15">
        <v>0</v>
      </c>
      <c r="E13" s="15">
        <v>0</v>
      </c>
    </row>
    <row r="14" spans="1:5" ht="16.5" thickBot="1" x14ac:dyDescent="0.3">
      <c r="A14" s="6" t="s">
        <v>179</v>
      </c>
      <c r="B14" s="7" t="s">
        <v>6</v>
      </c>
      <c r="C14" s="15">
        <v>0</v>
      </c>
      <c r="D14" s="15">
        <v>0</v>
      </c>
      <c r="E14" s="15">
        <v>0</v>
      </c>
    </row>
    <row r="15" spans="1:5" ht="16.5" thickBot="1" x14ac:dyDescent="0.3">
      <c r="A15" s="6" t="s">
        <v>180</v>
      </c>
      <c r="B15" s="7" t="s">
        <v>7</v>
      </c>
      <c r="C15" s="15">
        <v>0</v>
      </c>
      <c r="D15" s="15">
        <v>0</v>
      </c>
      <c r="E15" s="15">
        <v>0</v>
      </c>
    </row>
    <row r="16" spans="1:5" x14ac:dyDescent="0.25">
      <c r="A16" s="188">
        <v>2</v>
      </c>
      <c r="B16" s="190" t="s">
        <v>181</v>
      </c>
      <c r="C16" s="192">
        <v>0</v>
      </c>
      <c r="D16" s="192">
        <v>0</v>
      </c>
      <c r="E16" s="192">
        <v>0</v>
      </c>
    </row>
    <row r="17" spans="1:5" ht="27.75" customHeight="1" thickBot="1" x14ac:dyDescent="0.3">
      <c r="A17" s="189"/>
      <c r="B17" s="191"/>
      <c r="C17" s="193"/>
      <c r="D17" s="193"/>
      <c r="E17" s="193"/>
    </row>
    <row r="18" spans="1:5" ht="15.6" customHeight="1" thickBot="1" x14ac:dyDescent="0.3">
      <c r="A18" s="42" t="s">
        <v>182</v>
      </c>
      <c r="B18" s="7" t="s">
        <v>4</v>
      </c>
      <c r="C18" s="15">
        <v>0</v>
      </c>
      <c r="D18" s="15">
        <v>0</v>
      </c>
      <c r="E18" s="15">
        <v>0</v>
      </c>
    </row>
    <row r="19" spans="1:5" ht="15.6" customHeight="1" thickBot="1" x14ac:dyDescent="0.3">
      <c r="A19" s="28" t="s">
        <v>183</v>
      </c>
      <c r="B19" s="7" t="s">
        <v>5</v>
      </c>
      <c r="C19" s="15">
        <v>0</v>
      </c>
      <c r="D19" s="15">
        <v>0</v>
      </c>
      <c r="E19" s="15">
        <v>0</v>
      </c>
    </row>
    <row r="20" spans="1:5" ht="15.6" customHeight="1" thickBot="1" x14ac:dyDescent="0.3">
      <c r="A20" s="28" t="s">
        <v>184</v>
      </c>
      <c r="B20" s="7" t="s">
        <v>6</v>
      </c>
      <c r="C20" s="15">
        <v>0</v>
      </c>
      <c r="D20" s="15">
        <v>0</v>
      </c>
      <c r="E20" s="15">
        <v>0</v>
      </c>
    </row>
    <row r="21" spans="1:5" ht="15.6" customHeight="1" thickBot="1" x14ac:dyDescent="0.3">
      <c r="A21" s="28" t="s">
        <v>185</v>
      </c>
      <c r="B21" s="7" t="s">
        <v>7</v>
      </c>
      <c r="C21" s="15">
        <v>0</v>
      </c>
      <c r="D21" s="15">
        <v>0</v>
      </c>
      <c r="E21" s="15">
        <v>0</v>
      </c>
    </row>
    <row r="22" spans="1:5" x14ac:dyDescent="0.25">
      <c r="A22" s="188">
        <v>3</v>
      </c>
      <c r="B22" s="190" t="s">
        <v>186</v>
      </c>
      <c r="C22" s="192">
        <v>0</v>
      </c>
      <c r="D22" s="192">
        <v>0</v>
      </c>
      <c r="E22" s="192">
        <v>0</v>
      </c>
    </row>
    <row r="23" spans="1:5" ht="77.25" customHeight="1" thickBot="1" x14ac:dyDescent="0.3">
      <c r="A23" s="189"/>
      <c r="B23" s="191"/>
      <c r="C23" s="193"/>
      <c r="D23" s="193"/>
      <c r="E23" s="193"/>
    </row>
    <row r="24" spans="1:5" ht="16.5" customHeight="1" thickBot="1" x14ac:dyDescent="0.3">
      <c r="A24" s="42" t="s">
        <v>187</v>
      </c>
      <c r="B24" s="7" t="s">
        <v>4</v>
      </c>
      <c r="C24" s="15">
        <v>0</v>
      </c>
      <c r="D24" s="15">
        <v>0</v>
      </c>
      <c r="E24" s="15">
        <v>0</v>
      </c>
    </row>
    <row r="25" spans="1:5" ht="16.5" customHeight="1" thickBot="1" x14ac:dyDescent="0.3">
      <c r="A25" s="28" t="s">
        <v>188</v>
      </c>
      <c r="B25" s="7" t="s">
        <v>5</v>
      </c>
      <c r="C25" s="15">
        <v>0</v>
      </c>
      <c r="D25" s="15">
        <v>0</v>
      </c>
      <c r="E25" s="15">
        <v>0</v>
      </c>
    </row>
    <row r="26" spans="1:5" ht="16.5" customHeight="1" thickBot="1" x14ac:dyDescent="0.3">
      <c r="A26" s="28" t="s">
        <v>189</v>
      </c>
      <c r="B26" s="7" t="s">
        <v>6</v>
      </c>
      <c r="C26" s="15">
        <v>0</v>
      </c>
      <c r="D26" s="15">
        <v>0</v>
      </c>
      <c r="E26" s="15">
        <v>0</v>
      </c>
    </row>
    <row r="27" spans="1:5" ht="16.5" customHeight="1" thickBot="1" x14ac:dyDescent="0.3">
      <c r="A27" s="28" t="s">
        <v>190</v>
      </c>
      <c r="B27" s="7" t="s">
        <v>7</v>
      </c>
      <c r="C27" s="15">
        <v>0</v>
      </c>
      <c r="D27" s="15">
        <v>0</v>
      </c>
      <c r="E27" s="15">
        <v>0</v>
      </c>
    </row>
    <row r="28" spans="1:5" x14ac:dyDescent="0.25">
      <c r="A28" s="188">
        <v>4</v>
      </c>
      <c r="B28" s="190" t="s">
        <v>191</v>
      </c>
      <c r="C28" s="192">
        <v>0</v>
      </c>
      <c r="D28" s="192">
        <v>0</v>
      </c>
      <c r="E28" s="192">
        <v>0</v>
      </c>
    </row>
    <row r="29" spans="1:5" ht="71.25" customHeight="1" thickBot="1" x14ac:dyDescent="0.3">
      <c r="A29" s="189"/>
      <c r="B29" s="191"/>
      <c r="C29" s="193"/>
      <c r="D29" s="193"/>
      <c r="E29" s="193"/>
    </row>
    <row r="30" spans="1:5" ht="16.5" customHeight="1" thickBot="1" x14ac:dyDescent="0.3">
      <c r="A30" s="6" t="s">
        <v>192</v>
      </c>
      <c r="B30" s="7" t="s">
        <v>4</v>
      </c>
      <c r="C30" s="15">
        <v>0</v>
      </c>
      <c r="D30" s="15">
        <v>0</v>
      </c>
      <c r="E30" s="15">
        <v>0</v>
      </c>
    </row>
    <row r="31" spans="1:5" ht="16.5" customHeight="1" thickBot="1" x14ac:dyDescent="0.3">
      <c r="A31" s="6" t="s">
        <v>193</v>
      </c>
      <c r="B31" s="7" t="s">
        <v>5</v>
      </c>
      <c r="C31" s="15">
        <v>0</v>
      </c>
      <c r="D31" s="15">
        <v>0</v>
      </c>
      <c r="E31" s="15">
        <v>0</v>
      </c>
    </row>
    <row r="32" spans="1:5" ht="16.5" customHeight="1" thickBot="1" x14ac:dyDescent="0.3">
      <c r="A32" s="6" t="s">
        <v>194</v>
      </c>
      <c r="B32" s="7" t="s">
        <v>6</v>
      </c>
      <c r="C32" s="15">
        <v>0</v>
      </c>
      <c r="D32" s="15">
        <v>0</v>
      </c>
      <c r="E32" s="15">
        <v>0</v>
      </c>
    </row>
    <row r="33" spans="1:5" ht="16.5" customHeight="1" thickBot="1" x14ac:dyDescent="0.3">
      <c r="A33" s="6" t="s">
        <v>195</v>
      </c>
      <c r="B33" s="7" t="s">
        <v>7</v>
      </c>
      <c r="C33" s="15">
        <v>0</v>
      </c>
      <c r="D33" s="15">
        <v>0</v>
      </c>
      <c r="E33" s="15">
        <v>0</v>
      </c>
    </row>
    <row r="34" spans="1:5" ht="54" customHeight="1" thickBot="1" x14ac:dyDescent="0.3">
      <c r="A34" s="3">
        <v>5</v>
      </c>
      <c r="B34" s="5" t="s">
        <v>8</v>
      </c>
      <c r="C34" s="15">
        <v>0</v>
      </c>
      <c r="D34" s="15">
        <v>0</v>
      </c>
      <c r="E34" s="15">
        <v>0</v>
      </c>
    </row>
    <row r="35" spans="1:5" ht="71.25" customHeight="1" thickBot="1" x14ac:dyDescent="0.3">
      <c r="A35" s="6" t="s">
        <v>196</v>
      </c>
      <c r="B35" s="5" t="s">
        <v>9</v>
      </c>
      <c r="C35" s="15">
        <v>0</v>
      </c>
      <c r="D35" s="15">
        <v>0</v>
      </c>
      <c r="E35" s="15">
        <v>0</v>
      </c>
    </row>
  </sheetData>
  <mergeCells count="24">
    <mergeCell ref="E22:E23"/>
    <mergeCell ref="E28:E29"/>
    <mergeCell ref="A16:A17"/>
    <mergeCell ref="B16:B17"/>
    <mergeCell ref="C16:C17"/>
    <mergeCell ref="D16:D17"/>
    <mergeCell ref="E10:E11"/>
    <mergeCell ref="E16:E17"/>
    <mergeCell ref="A5:E5"/>
    <mergeCell ref="A28:A29"/>
    <mergeCell ref="B28:B29"/>
    <mergeCell ref="C28:C29"/>
    <mergeCell ref="D28:D29"/>
    <mergeCell ref="A7:A8"/>
    <mergeCell ref="B7:B8"/>
    <mergeCell ref="C7:E7"/>
    <mergeCell ref="A10:A11"/>
    <mergeCell ref="B10:B11"/>
    <mergeCell ref="C10:C11"/>
    <mergeCell ref="D10:D11"/>
    <mergeCell ref="A22:A23"/>
    <mergeCell ref="B22:B23"/>
    <mergeCell ref="C22:C23"/>
    <mergeCell ref="D22:D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4"/>
  <sheetViews>
    <sheetView workbookViewId="0">
      <selection activeCell="T12" sqref="T12"/>
    </sheetView>
  </sheetViews>
  <sheetFormatPr defaultRowHeight="15" x14ac:dyDescent="0.25"/>
  <cols>
    <col min="2" max="2" width="26" customWidth="1"/>
    <col min="19" max="19" width="34.28515625" customWidth="1"/>
    <col min="20" max="20" width="53.28515625" customWidth="1"/>
  </cols>
  <sheetData>
    <row r="1" spans="1:20" x14ac:dyDescent="0.25">
      <c r="T1" s="24" t="s">
        <v>152</v>
      </c>
    </row>
    <row r="2" spans="1:20" x14ac:dyDescent="0.25">
      <c r="T2" s="24" t="s">
        <v>153</v>
      </c>
    </row>
    <row r="3" spans="1:20" x14ac:dyDescent="0.25">
      <c r="T3" s="24" t="s">
        <v>154</v>
      </c>
    </row>
    <row r="4" spans="1:20" x14ac:dyDescent="0.25">
      <c r="T4" s="24" t="s">
        <v>155</v>
      </c>
    </row>
    <row r="6" spans="1:20" ht="18.75" x14ac:dyDescent="0.3">
      <c r="A6" s="200" t="s">
        <v>238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</row>
    <row r="7" spans="1:20" ht="15.75" thickBot="1" x14ac:dyDescent="0.3"/>
    <row r="8" spans="1:20" ht="109.5" customHeight="1" x14ac:dyDescent="0.25">
      <c r="A8" s="188" t="s">
        <v>0</v>
      </c>
      <c r="B8" s="188" t="s">
        <v>10</v>
      </c>
      <c r="C8" s="201" t="s">
        <v>11</v>
      </c>
      <c r="D8" s="202"/>
      <c r="E8" s="202"/>
      <c r="F8" s="203"/>
      <c r="G8" s="201" t="s">
        <v>12</v>
      </c>
      <c r="H8" s="202"/>
      <c r="I8" s="202"/>
      <c r="J8" s="203"/>
      <c r="K8" s="201" t="s">
        <v>13</v>
      </c>
      <c r="L8" s="202"/>
      <c r="M8" s="202"/>
      <c r="N8" s="203"/>
      <c r="O8" s="201" t="s">
        <v>14</v>
      </c>
      <c r="P8" s="202"/>
      <c r="Q8" s="202"/>
      <c r="R8" s="203"/>
      <c r="S8" s="188" t="s">
        <v>15</v>
      </c>
      <c r="T8" s="188" t="s">
        <v>16</v>
      </c>
    </row>
    <row r="9" spans="1:20" ht="15.75" customHeight="1" thickBot="1" x14ac:dyDescent="0.3">
      <c r="A9" s="194"/>
      <c r="B9" s="194"/>
      <c r="C9" s="204"/>
      <c r="D9" s="205"/>
      <c r="E9" s="205"/>
      <c r="F9" s="206"/>
      <c r="G9" s="204"/>
      <c r="H9" s="205"/>
      <c r="I9" s="205"/>
      <c r="J9" s="206"/>
      <c r="K9" s="204"/>
      <c r="L9" s="205"/>
      <c r="M9" s="205"/>
      <c r="N9" s="206"/>
      <c r="O9" s="204"/>
      <c r="P9" s="205"/>
      <c r="Q9" s="205"/>
      <c r="R9" s="206"/>
      <c r="S9" s="194"/>
      <c r="T9" s="194"/>
    </row>
    <row r="10" spans="1:20" ht="16.5" thickBot="1" x14ac:dyDescent="0.3">
      <c r="A10" s="194"/>
      <c r="B10" s="194"/>
      <c r="C10" s="2" t="s">
        <v>17</v>
      </c>
      <c r="D10" s="2" t="s">
        <v>18</v>
      </c>
      <c r="E10" s="2" t="s">
        <v>19</v>
      </c>
      <c r="F10" s="2" t="s">
        <v>20</v>
      </c>
      <c r="G10" s="2" t="s">
        <v>17</v>
      </c>
      <c r="H10" s="2" t="s">
        <v>18</v>
      </c>
      <c r="I10" s="2" t="s">
        <v>21</v>
      </c>
      <c r="J10" s="2" t="s">
        <v>20</v>
      </c>
      <c r="K10" s="2" t="s">
        <v>17</v>
      </c>
      <c r="L10" s="2" t="s">
        <v>22</v>
      </c>
      <c r="M10" s="2" t="s">
        <v>21</v>
      </c>
      <c r="N10" s="2" t="s">
        <v>20</v>
      </c>
      <c r="O10" s="2" t="s">
        <v>17</v>
      </c>
      <c r="P10" s="2" t="s">
        <v>18</v>
      </c>
      <c r="Q10" s="2" t="s">
        <v>21</v>
      </c>
      <c r="R10" s="2" t="s">
        <v>20</v>
      </c>
      <c r="S10" s="194"/>
      <c r="T10" s="194"/>
    </row>
    <row r="11" spans="1:20" s="64" customFormat="1" ht="12" thickBot="1" x14ac:dyDescent="0.25">
      <c r="A11" s="60">
        <v>1</v>
      </c>
      <c r="B11" s="61">
        <v>2</v>
      </c>
      <c r="C11" s="62">
        <v>3</v>
      </c>
      <c r="D11" s="62">
        <v>4</v>
      </c>
      <c r="E11" s="62">
        <v>5</v>
      </c>
      <c r="F11" s="62">
        <v>6</v>
      </c>
      <c r="G11" s="62">
        <v>7</v>
      </c>
      <c r="H11" s="62">
        <v>8</v>
      </c>
      <c r="I11" s="62">
        <v>9</v>
      </c>
      <c r="J11" s="62">
        <v>10</v>
      </c>
      <c r="K11" s="62">
        <v>11</v>
      </c>
      <c r="L11" s="62">
        <v>12</v>
      </c>
      <c r="M11" s="62">
        <v>13</v>
      </c>
      <c r="N11" s="62">
        <v>14</v>
      </c>
      <c r="O11" s="62">
        <v>15</v>
      </c>
      <c r="P11" s="62">
        <v>16</v>
      </c>
      <c r="Q11" s="62">
        <v>17</v>
      </c>
      <c r="R11" s="63">
        <v>18</v>
      </c>
      <c r="S11" s="60">
        <v>19</v>
      </c>
      <c r="T11" s="61">
        <v>20</v>
      </c>
    </row>
    <row r="12" spans="1:20" ht="16.5" thickBot="1" x14ac:dyDescent="0.3">
      <c r="A12" s="9">
        <v>1</v>
      </c>
      <c r="B12" s="55" t="s">
        <v>210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/>
    </row>
    <row r="13" spans="1:20" s="54" customFormat="1" ht="37.5" customHeight="1" thickBot="1" x14ac:dyDescent="0.3">
      <c r="A13" s="12">
        <v>1</v>
      </c>
      <c r="B13" s="57" t="s">
        <v>211</v>
      </c>
      <c r="C13" s="58">
        <f>C12</f>
        <v>0</v>
      </c>
      <c r="D13" s="58">
        <f t="shared" ref="D13:S13" si="0">D12</f>
        <v>0</v>
      </c>
      <c r="E13" s="58">
        <f t="shared" si="0"/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8">
        <f t="shared" si="0"/>
        <v>0</v>
      </c>
      <c r="Q13" s="58">
        <f t="shared" si="0"/>
        <v>0</v>
      </c>
      <c r="R13" s="58">
        <f t="shared" si="0"/>
        <v>0</v>
      </c>
      <c r="S13" s="58">
        <f t="shared" si="0"/>
        <v>0</v>
      </c>
      <c r="T13" s="59"/>
    </row>
    <row r="14" spans="1:20" x14ac:dyDescent="0.25">
      <c r="A14" s="10"/>
    </row>
  </sheetData>
  <mergeCells count="9">
    <mergeCell ref="A6:T6"/>
    <mergeCell ref="S8:S10"/>
    <mergeCell ref="T8:T10"/>
    <mergeCell ref="K8:N9"/>
    <mergeCell ref="O8:R9"/>
    <mergeCell ref="A8:A10"/>
    <mergeCell ref="B8:B10"/>
    <mergeCell ref="C8:F9"/>
    <mergeCell ref="G8:J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"/>
  <sheetViews>
    <sheetView workbookViewId="0">
      <selection activeCell="I20" sqref="I20"/>
    </sheetView>
  </sheetViews>
  <sheetFormatPr defaultColWidth="9.140625" defaultRowHeight="15" x14ac:dyDescent="0.25"/>
  <cols>
    <col min="1" max="16384" width="9.140625" style="25"/>
  </cols>
  <sheetData>
    <row r="1" spans="1:16" s="65" customFormat="1" ht="20.25" x14ac:dyDescent="0.3">
      <c r="P1" s="66" t="s">
        <v>152</v>
      </c>
    </row>
    <row r="2" spans="1:16" s="65" customFormat="1" ht="20.25" x14ac:dyDescent="0.3">
      <c r="P2" s="66" t="s">
        <v>153</v>
      </c>
    </row>
    <row r="3" spans="1:16" s="65" customFormat="1" ht="20.25" x14ac:dyDescent="0.3">
      <c r="P3" s="66" t="s">
        <v>154</v>
      </c>
    </row>
    <row r="4" spans="1:16" s="65" customFormat="1" ht="20.25" x14ac:dyDescent="0.3">
      <c r="P4" s="66" t="s">
        <v>155</v>
      </c>
    </row>
    <row r="6" spans="1:16" x14ac:dyDescent="0.25">
      <c r="A6" s="207" t="s">
        <v>212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</row>
    <row r="7" spans="1:16" x14ac:dyDescent="0.25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</row>
    <row r="8" spans="1:16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</row>
    <row r="9" spans="1:16" x14ac:dyDescent="0.25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</row>
  </sheetData>
  <mergeCells count="1">
    <mergeCell ref="A6:P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3"/>
  <sheetViews>
    <sheetView workbookViewId="0">
      <selection activeCell="J10" sqref="J10"/>
    </sheetView>
  </sheetViews>
  <sheetFormatPr defaultRowHeight="15" x14ac:dyDescent="0.25"/>
  <sheetData>
    <row r="1" spans="1:16" s="83" customFormat="1" ht="21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 t="s">
        <v>152</v>
      </c>
    </row>
    <row r="2" spans="1:16" s="83" customFormat="1" ht="21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 t="s">
        <v>153</v>
      </c>
    </row>
    <row r="3" spans="1:16" s="83" customFormat="1" ht="21" x14ac:dyDescent="0.3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 t="s">
        <v>154</v>
      </c>
    </row>
    <row r="4" spans="1:16" s="83" customFormat="1" ht="2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 t="s">
        <v>155</v>
      </c>
    </row>
    <row r="5" spans="1:16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39" customFormat="1" x14ac:dyDescent="0.25">
      <c r="A6" s="209" t="s">
        <v>231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6" s="39" customFormat="1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6" s="39" customFormat="1" x14ac:dyDescent="0.2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</row>
    <row r="9" spans="1:16" s="39" customFormat="1" x14ac:dyDescent="0.2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</row>
    <row r="10" spans="1:16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28.5" customHeight="1" x14ac:dyDescent="0.25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</row>
    <row r="14" spans="1:16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x14ac:dyDescent="0.25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</row>
    <row r="16" spans="1:16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30" customHeight="1" x14ac:dyDescent="0.25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</row>
    <row r="18" spans="1:16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</sheetData>
  <mergeCells count="4">
    <mergeCell ref="A6:P9"/>
    <mergeCell ref="A13:P13"/>
    <mergeCell ref="A15:P15"/>
    <mergeCell ref="A17:P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3"/>
  <sheetViews>
    <sheetView tabSelected="1" workbookViewId="0">
      <selection activeCell="H11" sqref="H11:H13"/>
    </sheetView>
  </sheetViews>
  <sheetFormatPr defaultColWidth="9.140625" defaultRowHeight="15" x14ac:dyDescent="0.25"/>
  <cols>
    <col min="1" max="1" width="9.140625" style="25" customWidth="1"/>
    <col min="2" max="2" width="18.28515625" style="25" customWidth="1"/>
    <col min="3" max="3" width="14" style="25" customWidth="1"/>
    <col min="4" max="4" width="14.7109375" style="25" customWidth="1"/>
    <col min="5" max="5" width="21.140625" style="25" customWidth="1"/>
    <col min="6" max="6" width="23.5703125" style="25" customWidth="1"/>
    <col min="7" max="7" width="23.7109375" style="25" customWidth="1"/>
    <col min="8" max="8" width="19.42578125" style="25" customWidth="1"/>
    <col min="9" max="11" width="9.140625" style="25"/>
    <col min="12" max="12" width="7.28515625" style="25" customWidth="1"/>
    <col min="13" max="16384" width="9.140625" style="25"/>
  </cols>
  <sheetData>
    <row r="1" spans="1:23" s="65" customFormat="1" ht="20.25" x14ac:dyDescent="0.3">
      <c r="H1" s="66" t="s">
        <v>152</v>
      </c>
    </row>
    <row r="2" spans="1:23" s="65" customFormat="1" ht="20.25" x14ac:dyDescent="0.3">
      <c r="H2" s="66" t="s">
        <v>153</v>
      </c>
    </row>
    <row r="3" spans="1:23" s="65" customFormat="1" ht="20.25" x14ac:dyDescent="0.3">
      <c r="H3" s="66" t="s">
        <v>154</v>
      </c>
    </row>
    <row r="4" spans="1:23" s="65" customFormat="1" ht="20.25" x14ac:dyDescent="0.3">
      <c r="H4" s="66" t="s">
        <v>155</v>
      </c>
    </row>
    <row r="7" spans="1:23" s="36" customFormat="1" ht="48.75" customHeight="1" x14ac:dyDescent="0.25">
      <c r="A7" s="212" t="s">
        <v>215</v>
      </c>
      <c r="B7" s="212"/>
      <c r="C7" s="212"/>
      <c r="D7" s="212"/>
      <c r="E7" s="212"/>
      <c r="F7" s="212"/>
      <c r="G7" s="212"/>
      <c r="H7" s="212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9" spans="1:23" ht="66" customHeight="1" x14ac:dyDescent="0.25">
      <c r="A9" s="68" t="s">
        <v>205</v>
      </c>
      <c r="B9" s="68" t="s">
        <v>218</v>
      </c>
      <c r="C9" s="68" t="s">
        <v>213</v>
      </c>
      <c r="D9" s="68" t="s">
        <v>219</v>
      </c>
      <c r="E9" s="68" t="s">
        <v>220</v>
      </c>
      <c r="F9" s="68" t="s">
        <v>221</v>
      </c>
      <c r="G9" s="68" t="s">
        <v>222</v>
      </c>
      <c r="H9" s="68" t="s">
        <v>226</v>
      </c>
    </row>
    <row r="10" spans="1:23" x14ac:dyDescent="0.25">
      <c r="A10" s="69">
        <v>1</v>
      </c>
      <c r="B10" s="69">
        <v>3</v>
      </c>
      <c r="C10" s="69">
        <v>4</v>
      </c>
      <c r="D10" s="69">
        <v>5</v>
      </c>
      <c r="E10" s="69">
        <v>6</v>
      </c>
      <c r="F10" s="69">
        <v>7</v>
      </c>
      <c r="G10" s="69">
        <v>8</v>
      </c>
      <c r="H10" s="69">
        <v>9</v>
      </c>
    </row>
    <row r="11" spans="1:23" x14ac:dyDescent="0.25">
      <c r="A11" s="70">
        <v>1</v>
      </c>
      <c r="B11" s="71" t="s">
        <v>223</v>
      </c>
      <c r="C11" s="71" t="s">
        <v>216</v>
      </c>
      <c r="D11" s="71">
        <v>33.950000000000003</v>
      </c>
      <c r="E11" s="71">
        <f>0.015*12</f>
        <v>0.18</v>
      </c>
      <c r="F11" s="71">
        <v>0</v>
      </c>
      <c r="G11" s="72">
        <v>3.9780000000000002</v>
      </c>
      <c r="H11" s="73">
        <f>D11-E11-G11</f>
        <v>29.792000000000002</v>
      </c>
    </row>
    <row r="12" spans="1:23" x14ac:dyDescent="0.25">
      <c r="A12" s="70">
        <v>2</v>
      </c>
      <c r="B12" s="71" t="s">
        <v>224</v>
      </c>
      <c r="C12" s="71" t="s">
        <v>217</v>
      </c>
      <c r="D12" s="71">
        <v>51.4</v>
      </c>
      <c r="E12" s="71">
        <f>5.21+27.312</f>
        <v>32.521999999999998</v>
      </c>
      <c r="F12" s="71">
        <v>0</v>
      </c>
      <c r="G12" s="72">
        <v>9.8179999999999996</v>
      </c>
      <c r="H12" s="73">
        <f>D12-E12-G12</f>
        <v>9.06</v>
      </c>
    </row>
    <row r="13" spans="1:23" x14ac:dyDescent="0.25">
      <c r="A13" s="70">
        <v>1</v>
      </c>
      <c r="B13" s="71" t="s">
        <v>225</v>
      </c>
      <c r="C13" s="71" t="s">
        <v>227</v>
      </c>
      <c r="D13" s="71">
        <f>34.65*2</f>
        <v>69.3</v>
      </c>
      <c r="E13" s="71">
        <v>0</v>
      </c>
      <c r="F13" s="71">
        <v>0</v>
      </c>
      <c r="G13" s="72">
        <v>3.9780000000000002</v>
      </c>
      <c r="H13" s="73">
        <v>40.021000000000001</v>
      </c>
    </row>
  </sheetData>
  <mergeCells count="1"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1.1</vt:lpstr>
      <vt:lpstr>1.2</vt:lpstr>
      <vt:lpstr>1.3</vt:lpstr>
      <vt:lpstr>1.4</vt:lpstr>
      <vt:lpstr>2.1.</vt:lpstr>
      <vt:lpstr>2.2</vt:lpstr>
      <vt:lpstr>2.3</vt:lpstr>
      <vt:lpstr>2.4</vt:lpstr>
      <vt:lpstr>3.1</vt:lpstr>
      <vt:lpstr>3.2</vt:lpstr>
      <vt:lpstr>3.3.</vt:lpstr>
      <vt:lpstr>3.4</vt:lpstr>
      <vt:lpstr>3.5</vt:lpstr>
      <vt:lpstr>3.4.</vt:lpstr>
      <vt:lpstr>4.1</vt:lpstr>
      <vt:lpstr>4.2</vt:lpstr>
      <vt:lpstr>4.3</vt:lpstr>
      <vt:lpstr>4.4.-4.7</vt:lpstr>
      <vt:lpstr>4.8</vt:lpstr>
    </vt:vector>
  </TitlesOfParts>
  <Company>АО "ЭНЕРГОПРОМ МЕНЕДЖМЕНТ"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Fomchenko Svetlana</dc:creator>
  <cp:lastModifiedBy>Fomchenko Svetlana</cp:lastModifiedBy>
  <cp:lastPrinted>2022-03-16T09:32:55Z</cp:lastPrinted>
  <dcterms:created xsi:type="dcterms:W3CDTF">2022-03-10T07:22:26Z</dcterms:created>
  <dcterms:modified xsi:type="dcterms:W3CDTF">2023-03-23T04:14:12Z</dcterms:modified>
</cp:coreProperties>
</file>