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Shkitina\Desktop\ПС Электродная ООО\Раскрытие за 2018 год\"/>
    </mc:Choice>
  </mc:AlternateContent>
  <bookViews>
    <workbookView xWindow="0" yWindow="0" windowWidth="24000" windowHeight="9735"/>
  </bookViews>
  <sheets>
    <sheet name="2018 год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90" i="1" l="1"/>
  <c r="AW70" i="1"/>
  <c r="AW57" i="1"/>
  <c r="AN57" i="1"/>
  <c r="AW44" i="1"/>
  <c r="AW43" i="1"/>
  <c r="AW42" i="1"/>
  <c r="AW41" i="1"/>
  <c r="AW35" i="1" s="1"/>
  <c r="AW40" i="1"/>
  <c r="AW37" i="1"/>
  <c r="AN35" i="1"/>
  <c r="AW32" i="1"/>
  <c r="AW90" i="1" s="1"/>
  <c r="AW28" i="1"/>
  <c r="AW24" i="1"/>
  <c r="AN24" i="1"/>
  <c r="AN23" i="1" s="1"/>
  <c r="AN21" i="1" s="1"/>
  <c r="AW23" i="1" l="1"/>
  <c r="AW21" i="1" s="1"/>
</calcChain>
</file>

<file path=xl/sharedStrings.xml><?xml version="1.0" encoding="utf-8"?>
<sst xmlns="http://schemas.openxmlformats.org/spreadsheetml/2006/main" count="250" uniqueCount="185">
  <si>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</si>
  <si>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</si>
  <si>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</si>
  <si>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</si>
  <si>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</si>
  <si>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</si>
  <si>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</si>
  <si>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</si>
  <si>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</si>
  <si>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"ПС ЭЛЕКТРОДНАЯ"</t>
  </si>
  <si>
    <t>ИНН:</t>
  </si>
  <si>
    <t>5446018910</t>
  </si>
  <si>
    <t>КПП:</t>
  </si>
  <si>
    <t>544601001</t>
  </si>
  <si>
    <t>Долгосрочный период регулирования:</t>
  </si>
  <si>
    <t>2018</t>
  </si>
  <si>
    <t>—</t>
  </si>
  <si>
    <t>гг.</t>
  </si>
  <si>
    <t>№ п/п</t>
  </si>
  <si>
    <t>Показатель</t>
  </si>
  <si>
    <t>Ед. изм.</t>
  </si>
  <si>
    <t>2018 Год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</si>
  <si>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</si>
  <si>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</si>
  <si>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</si>
  <si>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</si>
  <si>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</si>
  <si>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</si>
  <si>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</si>
  <si>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</si>
  <si>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</si>
  <si>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</si>
  <si>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</si>
  <si>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</si>
  <si>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</si>
  <si>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</si>
  <si>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</si>
  <si>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</si>
  <si>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</si>
  <si>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</si>
  <si>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</si>
  <si>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</si>
  <si>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</si>
  <si>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</si>
  <si>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</si>
  <si>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</si>
  <si>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</si>
  <si>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</si>
  <si>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</si>
  <si>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</si>
  <si>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</si>
  <si>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</si>
  <si>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</si>
  <si>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</si>
  <si>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</si>
  <si>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Услуги связи</t>
  </si>
  <si>
    <t>ФОТ АУП ОХР</t>
  </si>
  <si>
    <t>Канцелярские расходы</t>
  </si>
  <si>
    <t>Спецодежда</t>
  </si>
  <si>
    <t>Юридические и нотариальные расходы</t>
  </si>
  <si>
    <t>Почтовые расходы</t>
  </si>
  <si>
    <t>Расходы на охрану труда</t>
  </si>
  <si>
    <t>Услуги коммунального хозяйства</t>
  </si>
  <si>
    <t>Услуги по ведению бухгалтерского учета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</si>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</sst>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6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0" borderId="9" xfId="0" applyNumberFormat="1" applyFont="1" applyFill="1" applyBorder="1" applyAlignment="1">
      <alignment horizontal="right"/>
    </xf>
    <xf numFmtId="49" fontId="5" fillId="0" borderId="8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/>
    <xf numFmtId="4" fontId="5" fillId="0" borderId="5" xfId="0" applyNumberFormat="1" applyFont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0" fontId="5" fillId="0" borderId="6" xfId="0" applyFont="1" applyBorder="1" applyAlignment="1"/>
    <xf numFmtId="4" fontId="5" fillId="0" borderId="7" xfId="0" applyNumberFormat="1" applyFont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9" fontId="5" fillId="0" borderId="7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13" xfId="0" applyNumberFormat="1" applyFont="1" applyFill="1" applyBorder="1" applyAlignment="1">
      <alignment horizontal="righ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5" fillId="0" borderId="12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M129"/>
  <sheetViews>
    <sheetView tabSelected="1" zoomScaleNormal="100" workbookViewId="0">
      <selection activeCell="DI27" sqref="DI27"/>
    </sheetView>
  </sheetViews>
  <sheetFormatPr defaultColWidth="1.42578125" defaultRowHeight="15" x14ac:dyDescent="0.2"/>
  <cols>
    <col min="1" max="16384" width="1.42578125" style="105"/>
  </cols>
  <sheetData>
    <row r="1" spans="1:64" s="1" customFormat="1" ht="11.25" x14ac:dyDescent="0.2">
      <c r="BL1" s="2" t="s">
        <v>0</v>
      </c>
    </row>
    <row r="2" spans="1:64" s="1" customFormat="1" ht="11.25" x14ac:dyDescent="0.2">
      <c r="BL2" s="2" t="s">
        <v>1</v>
      </c>
    </row>
    <row r="3" spans="1:64" s="1" customFormat="1" ht="11.25" x14ac:dyDescent="0.2">
      <c r="BL3" s="2" t="s">
        <v>2</v>
      </c>
    </row>
    <row r="4" spans="1:64" s="3" customFormat="1" ht="15.75" x14ac:dyDescent="0.2"/>
    <row r="5" spans="1:64" s="3" customFormat="1" ht="15.75" x14ac:dyDescent="0.2"/>
    <row r="6" spans="1:64" s="5" customFormat="1" ht="18.75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5" customFormat="1" ht="18.75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s="5" customFormat="1" ht="18.75" x14ac:dyDescent="0.2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s="5" customFormat="1" ht="18.75" x14ac:dyDescent="0.2">
      <c r="A9" s="4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5" customFormat="1" ht="18.75" x14ac:dyDescent="0.2">
      <c r="A10" s="4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s="3" customFormat="1" ht="15.75" x14ac:dyDescent="0.2"/>
    <row r="12" spans="1:64" s="3" customFormat="1" ht="15.75" x14ac:dyDescent="0.2"/>
    <row r="13" spans="1:64" s="6" customFormat="1" ht="15.75" x14ac:dyDescent="0.25">
      <c r="B13" s="7" t="s">
        <v>8</v>
      </c>
      <c r="V13" s="8" t="s">
        <v>9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</row>
    <row r="14" spans="1:64" s="6" customFormat="1" ht="15.75" x14ac:dyDescent="0.25">
      <c r="B14" s="7" t="s">
        <v>10</v>
      </c>
      <c r="F14" s="9" t="s">
        <v>11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64" s="6" customFormat="1" ht="15.75" x14ac:dyDescent="0.25">
      <c r="B15" s="7" t="s">
        <v>12</v>
      </c>
      <c r="F15" s="9" t="s">
        <v>13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64" s="6" customFormat="1" ht="15.75" x14ac:dyDescent="0.25">
      <c r="B16" s="7" t="s">
        <v>14</v>
      </c>
      <c r="AC16" s="10" t="s">
        <v>15</v>
      </c>
      <c r="AD16" s="10"/>
      <c r="AE16" s="10"/>
      <c r="AF16" s="10"/>
      <c r="AG16" s="10"/>
      <c r="AH16" s="10"/>
      <c r="AI16" s="11" t="s">
        <v>16</v>
      </c>
      <c r="AJ16" s="11"/>
      <c r="AK16" s="10"/>
      <c r="AL16" s="10"/>
      <c r="AM16" s="10"/>
      <c r="AN16" s="10"/>
      <c r="AO16" s="10"/>
      <c r="AP16" s="10"/>
      <c r="AQ16" s="7" t="s">
        <v>17</v>
      </c>
    </row>
    <row r="17" spans="1:64" s="3" customFormat="1" ht="15.75" x14ac:dyDescent="0.2"/>
    <row r="18" spans="1:64" s="14" customFormat="1" ht="12.75" x14ac:dyDescent="0.2">
      <c r="A18" s="12" t="s">
        <v>18</v>
      </c>
      <c r="B18" s="12"/>
      <c r="C18" s="12"/>
      <c r="D18" s="12"/>
      <c r="E18" s="12"/>
      <c r="F18" s="12"/>
      <c r="G18" s="12" t="s">
        <v>19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20</v>
      </c>
      <c r="AI18" s="12"/>
      <c r="AJ18" s="12"/>
      <c r="AK18" s="12"/>
      <c r="AL18" s="12"/>
      <c r="AM18" s="12"/>
      <c r="AN18" s="13" t="s">
        <v>21</v>
      </c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2" t="s">
        <v>22</v>
      </c>
      <c r="BG18" s="12"/>
      <c r="BH18" s="12"/>
      <c r="BI18" s="12"/>
      <c r="BJ18" s="12"/>
      <c r="BK18" s="12"/>
      <c r="BL18" s="12"/>
    </row>
    <row r="19" spans="1:64" s="14" customFormat="1" ht="12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 t="s">
        <v>23</v>
      </c>
      <c r="AO19" s="15"/>
      <c r="AP19" s="15"/>
      <c r="AQ19" s="15"/>
      <c r="AR19" s="15"/>
      <c r="AS19" s="15"/>
      <c r="AT19" s="15"/>
      <c r="AU19" s="15"/>
      <c r="AV19" s="15"/>
      <c r="AW19" s="15" t="s">
        <v>24</v>
      </c>
      <c r="AX19" s="15"/>
      <c r="AY19" s="15"/>
      <c r="AZ19" s="15"/>
      <c r="BA19" s="15"/>
      <c r="BB19" s="15"/>
      <c r="BC19" s="15"/>
      <c r="BD19" s="15"/>
      <c r="BE19" s="15"/>
      <c r="BF19" s="15" t="s">
        <v>25</v>
      </c>
      <c r="BG19" s="15"/>
      <c r="BH19" s="15"/>
      <c r="BI19" s="15"/>
      <c r="BJ19" s="15"/>
      <c r="BK19" s="15"/>
      <c r="BL19" s="15"/>
    </row>
    <row r="20" spans="1:64" s="14" customFormat="1" ht="15" customHeight="1" x14ac:dyDescent="0.2">
      <c r="A20" s="16" t="s">
        <v>26</v>
      </c>
      <c r="B20" s="16"/>
      <c r="C20" s="16"/>
      <c r="D20" s="16"/>
      <c r="E20" s="16"/>
      <c r="F20" s="16"/>
      <c r="G20" s="17" t="s">
        <v>27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 t="s">
        <v>28</v>
      </c>
      <c r="AI20" s="18"/>
      <c r="AJ20" s="18"/>
      <c r="AK20" s="18"/>
      <c r="AL20" s="18"/>
      <c r="AM20" s="18"/>
      <c r="AN20" s="18" t="s">
        <v>28</v>
      </c>
      <c r="AO20" s="18"/>
      <c r="AP20" s="18"/>
      <c r="AQ20" s="18"/>
      <c r="AR20" s="18"/>
      <c r="AS20" s="18"/>
      <c r="AT20" s="18"/>
      <c r="AU20" s="18"/>
      <c r="AV20" s="18"/>
      <c r="AW20" s="18" t="s">
        <v>28</v>
      </c>
      <c r="AX20" s="18"/>
      <c r="AY20" s="18"/>
      <c r="AZ20" s="18"/>
      <c r="BA20" s="18"/>
      <c r="BB20" s="18"/>
      <c r="BC20" s="18"/>
      <c r="BD20" s="18"/>
      <c r="BE20" s="18"/>
      <c r="BF20" s="16" t="s">
        <v>28</v>
      </c>
      <c r="BG20" s="16"/>
      <c r="BH20" s="16"/>
      <c r="BI20" s="16"/>
      <c r="BJ20" s="16"/>
      <c r="BK20" s="16"/>
      <c r="BL20" s="16"/>
    </row>
    <row r="21" spans="1:64" s="14" customFormat="1" ht="12.75" x14ac:dyDescent="0.2">
      <c r="A21" s="19" t="s">
        <v>29</v>
      </c>
      <c r="B21" s="20"/>
      <c r="C21" s="20"/>
      <c r="D21" s="20"/>
      <c r="E21" s="20"/>
      <c r="F21" s="21"/>
      <c r="G21" s="22" t="s">
        <v>30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3" t="s">
        <v>31</v>
      </c>
      <c r="AI21" s="24"/>
      <c r="AJ21" s="24"/>
      <c r="AK21" s="24"/>
      <c r="AL21" s="24"/>
      <c r="AM21" s="25"/>
      <c r="AN21" s="26">
        <f>AN23+AN57+AN87</f>
        <v>3594.1219299999998</v>
      </c>
      <c r="AO21" s="27"/>
      <c r="AP21" s="27"/>
      <c r="AQ21" s="27"/>
      <c r="AR21" s="27"/>
      <c r="AS21" s="27"/>
      <c r="AT21" s="27"/>
      <c r="AU21" s="27"/>
      <c r="AV21" s="28"/>
      <c r="AW21" s="29">
        <f>AW23+AW57+AW87</f>
        <v>21360.051989999996</v>
      </c>
      <c r="AX21" s="30"/>
      <c r="AY21" s="30"/>
      <c r="AZ21" s="30"/>
      <c r="BA21" s="30"/>
      <c r="BB21" s="30"/>
      <c r="BC21" s="30"/>
      <c r="BD21" s="30"/>
      <c r="BE21" s="31"/>
      <c r="BF21" s="32"/>
      <c r="BG21" s="33"/>
      <c r="BH21" s="33"/>
      <c r="BI21" s="33"/>
      <c r="BJ21" s="33"/>
      <c r="BK21" s="33"/>
      <c r="BL21" s="34"/>
    </row>
    <row r="22" spans="1:64" s="14" customFormat="1" ht="12.75" x14ac:dyDescent="0.2">
      <c r="A22" s="35"/>
      <c r="B22" s="36"/>
      <c r="C22" s="36"/>
      <c r="D22" s="36"/>
      <c r="E22" s="36"/>
      <c r="F22" s="37"/>
      <c r="G22" s="17" t="s">
        <v>32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38"/>
      <c r="AI22" s="39"/>
      <c r="AJ22" s="39"/>
      <c r="AK22" s="39"/>
      <c r="AL22" s="39"/>
      <c r="AM22" s="40"/>
      <c r="AN22" s="41"/>
      <c r="AO22" s="42"/>
      <c r="AP22" s="42"/>
      <c r="AQ22" s="42"/>
      <c r="AR22" s="42"/>
      <c r="AS22" s="42"/>
      <c r="AT22" s="42"/>
      <c r="AU22" s="42"/>
      <c r="AV22" s="43"/>
      <c r="AW22" s="44"/>
      <c r="AX22" s="45"/>
      <c r="AY22" s="45"/>
      <c r="AZ22" s="45"/>
      <c r="BA22" s="45"/>
      <c r="BB22" s="45"/>
      <c r="BC22" s="45"/>
      <c r="BD22" s="45"/>
      <c r="BE22" s="46"/>
      <c r="BF22" s="47"/>
      <c r="BG22" s="48"/>
      <c r="BH22" s="48"/>
      <c r="BI22" s="48"/>
      <c r="BJ22" s="48"/>
      <c r="BK22" s="48"/>
      <c r="BL22" s="49"/>
    </row>
    <row r="23" spans="1:64" s="14" customFormat="1" ht="15" customHeight="1" x14ac:dyDescent="0.2">
      <c r="A23" s="50" t="s">
        <v>33</v>
      </c>
      <c r="B23" s="51"/>
      <c r="C23" s="51"/>
      <c r="D23" s="51"/>
      <c r="E23" s="51"/>
      <c r="F23" s="52"/>
      <c r="G23" s="22" t="s">
        <v>34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53" t="s">
        <v>31</v>
      </c>
      <c r="AI23" s="54"/>
      <c r="AJ23" s="54"/>
      <c r="AK23" s="54"/>
      <c r="AL23" s="54"/>
      <c r="AM23" s="55"/>
      <c r="AN23" s="56">
        <f>AN24+AN33+AN35</f>
        <v>3290.7757899999997</v>
      </c>
      <c r="AO23" s="57"/>
      <c r="AP23" s="57"/>
      <c r="AQ23" s="57"/>
      <c r="AR23" s="57"/>
      <c r="AS23" s="57"/>
      <c r="AT23" s="57"/>
      <c r="AU23" s="57"/>
      <c r="AV23" s="58"/>
      <c r="AW23" s="59">
        <f>AW24+AW33+AW35</f>
        <v>20184.936199999996</v>
      </c>
      <c r="AX23" s="60"/>
      <c r="AY23" s="60"/>
      <c r="AZ23" s="60"/>
      <c r="BA23" s="60"/>
      <c r="BB23" s="60"/>
      <c r="BC23" s="60"/>
      <c r="BD23" s="60"/>
      <c r="BE23" s="61"/>
      <c r="BF23" s="62"/>
      <c r="BG23" s="63"/>
      <c r="BH23" s="63"/>
      <c r="BI23" s="63"/>
      <c r="BJ23" s="63"/>
      <c r="BK23" s="63"/>
      <c r="BL23" s="64"/>
    </row>
    <row r="24" spans="1:64" s="14" customFormat="1" ht="12.75" x14ac:dyDescent="0.2">
      <c r="A24" s="65" t="s">
        <v>35</v>
      </c>
      <c r="B24" s="65"/>
      <c r="C24" s="65"/>
      <c r="D24" s="65"/>
      <c r="E24" s="65"/>
      <c r="F24" s="65"/>
      <c r="G24" s="66" t="s">
        <v>36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13" t="s">
        <v>31</v>
      </c>
      <c r="AI24" s="13"/>
      <c r="AJ24" s="13"/>
      <c r="AK24" s="13"/>
      <c r="AL24" s="13"/>
      <c r="AM24" s="13"/>
      <c r="AN24" s="67">
        <f>AN25+AN27+AN28</f>
        <v>2101.3157900000001</v>
      </c>
      <c r="AO24" s="67"/>
      <c r="AP24" s="67"/>
      <c r="AQ24" s="67"/>
      <c r="AR24" s="67"/>
      <c r="AS24" s="67"/>
      <c r="AT24" s="67"/>
      <c r="AU24" s="67"/>
      <c r="AV24" s="67"/>
      <c r="AW24" s="68">
        <f>AW25+AW27+AW28</f>
        <v>13659.361029999996</v>
      </c>
      <c r="AX24" s="68"/>
      <c r="AY24" s="68"/>
      <c r="AZ24" s="68"/>
      <c r="BA24" s="68"/>
      <c r="BB24" s="68"/>
      <c r="BC24" s="68"/>
      <c r="BD24" s="68"/>
      <c r="BE24" s="68"/>
      <c r="BF24" s="69"/>
      <c r="BG24" s="69"/>
      <c r="BH24" s="69"/>
      <c r="BI24" s="69"/>
      <c r="BJ24" s="69"/>
      <c r="BK24" s="69"/>
      <c r="BL24" s="69"/>
    </row>
    <row r="25" spans="1:64" s="14" customFormat="1" ht="12.75" x14ac:dyDescent="0.2">
      <c r="A25" s="19" t="s">
        <v>37</v>
      </c>
      <c r="B25" s="20"/>
      <c r="C25" s="20"/>
      <c r="D25" s="20"/>
      <c r="E25" s="20"/>
      <c r="F25" s="21"/>
      <c r="G25" s="22" t="s">
        <v>38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 t="s">
        <v>31</v>
      </c>
      <c r="AI25" s="24"/>
      <c r="AJ25" s="24"/>
      <c r="AK25" s="24"/>
      <c r="AL25" s="24"/>
      <c r="AM25" s="25"/>
      <c r="AN25" s="26"/>
      <c r="AO25" s="27"/>
      <c r="AP25" s="27"/>
      <c r="AQ25" s="27"/>
      <c r="AR25" s="27"/>
      <c r="AS25" s="27"/>
      <c r="AT25" s="27"/>
      <c r="AU25" s="27"/>
      <c r="AV25" s="28"/>
      <c r="AW25" s="29">
        <v>31.42323</v>
      </c>
      <c r="AX25" s="30"/>
      <c r="AY25" s="30"/>
      <c r="AZ25" s="30"/>
      <c r="BA25" s="30"/>
      <c r="BB25" s="30"/>
      <c r="BC25" s="30"/>
      <c r="BD25" s="30"/>
      <c r="BE25" s="31"/>
      <c r="BF25" s="32"/>
      <c r="BG25" s="33"/>
      <c r="BH25" s="33"/>
      <c r="BI25" s="33"/>
      <c r="BJ25" s="33"/>
      <c r="BK25" s="33"/>
      <c r="BL25" s="34"/>
    </row>
    <row r="26" spans="1:64" s="14" customFormat="1" ht="12.75" x14ac:dyDescent="0.2">
      <c r="A26" s="35"/>
      <c r="B26" s="36"/>
      <c r="C26" s="36"/>
      <c r="D26" s="36"/>
      <c r="E26" s="36"/>
      <c r="F26" s="37"/>
      <c r="G26" s="70" t="s">
        <v>39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38"/>
      <c r="AI26" s="39"/>
      <c r="AJ26" s="39"/>
      <c r="AK26" s="39"/>
      <c r="AL26" s="39"/>
      <c r="AM26" s="40"/>
      <c r="AN26" s="41"/>
      <c r="AO26" s="42"/>
      <c r="AP26" s="42"/>
      <c r="AQ26" s="42"/>
      <c r="AR26" s="42"/>
      <c r="AS26" s="42"/>
      <c r="AT26" s="42"/>
      <c r="AU26" s="42"/>
      <c r="AV26" s="43"/>
      <c r="AW26" s="44"/>
      <c r="AX26" s="45"/>
      <c r="AY26" s="45"/>
      <c r="AZ26" s="45"/>
      <c r="BA26" s="45"/>
      <c r="BB26" s="45"/>
      <c r="BC26" s="45"/>
      <c r="BD26" s="45"/>
      <c r="BE26" s="46"/>
      <c r="BF26" s="47"/>
      <c r="BG26" s="48"/>
      <c r="BH26" s="48"/>
      <c r="BI26" s="48"/>
      <c r="BJ26" s="48"/>
      <c r="BK26" s="48"/>
      <c r="BL26" s="49"/>
    </row>
    <row r="27" spans="1:64" s="14" customFormat="1" ht="12.75" x14ac:dyDescent="0.2">
      <c r="A27" s="16" t="s">
        <v>40</v>
      </c>
      <c r="B27" s="16"/>
      <c r="C27" s="16"/>
      <c r="D27" s="16"/>
      <c r="E27" s="16"/>
      <c r="F27" s="16"/>
      <c r="G27" s="17" t="s">
        <v>41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8" t="s">
        <v>31</v>
      </c>
      <c r="AI27" s="18"/>
      <c r="AJ27" s="18"/>
      <c r="AK27" s="18"/>
      <c r="AL27" s="18"/>
      <c r="AM27" s="18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72"/>
      <c r="AY27" s="72"/>
      <c r="AZ27" s="72"/>
      <c r="BA27" s="72"/>
      <c r="BB27" s="72"/>
      <c r="BC27" s="72"/>
      <c r="BD27" s="72"/>
      <c r="BE27" s="72"/>
      <c r="BF27" s="73"/>
      <c r="BG27" s="73"/>
      <c r="BH27" s="73"/>
      <c r="BI27" s="73"/>
      <c r="BJ27" s="73"/>
      <c r="BK27" s="73"/>
      <c r="BL27" s="73"/>
    </row>
    <row r="28" spans="1:64" s="14" customFormat="1" ht="12.75" x14ac:dyDescent="0.2">
      <c r="A28" s="19" t="s">
        <v>42</v>
      </c>
      <c r="B28" s="20"/>
      <c r="C28" s="20"/>
      <c r="D28" s="20"/>
      <c r="E28" s="20"/>
      <c r="F28" s="21"/>
      <c r="G28" s="22" t="s">
        <v>43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3" t="s">
        <v>31</v>
      </c>
      <c r="AI28" s="24"/>
      <c r="AJ28" s="24"/>
      <c r="AK28" s="24"/>
      <c r="AL28" s="24"/>
      <c r="AM28" s="25"/>
      <c r="AN28" s="29">
        <v>2101.3157900000001</v>
      </c>
      <c r="AO28" s="30"/>
      <c r="AP28" s="30"/>
      <c r="AQ28" s="30"/>
      <c r="AR28" s="30"/>
      <c r="AS28" s="30"/>
      <c r="AT28" s="30"/>
      <c r="AU28" s="30"/>
      <c r="AV28" s="31"/>
      <c r="AW28" s="29">
        <f>9000+3691.5732+847.45762+16.87308+36.01695+36.01695</f>
        <v>13627.937799999996</v>
      </c>
      <c r="AX28" s="30"/>
      <c r="AY28" s="30"/>
      <c r="AZ28" s="30"/>
      <c r="BA28" s="30"/>
      <c r="BB28" s="30"/>
      <c r="BC28" s="30"/>
      <c r="BD28" s="30"/>
      <c r="BE28" s="31"/>
      <c r="BF28" s="32"/>
      <c r="BG28" s="33"/>
      <c r="BH28" s="33"/>
      <c r="BI28" s="33"/>
      <c r="BJ28" s="33"/>
      <c r="BK28" s="33"/>
      <c r="BL28" s="34"/>
    </row>
    <row r="29" spans="1:64" s="14" customFormat="1" ht="12.75" x14ac:dyDescent="0.2">
      <c r="A29" s="74"/>
      <c r="B29" s="75"/>
      <c r="C29" s="75"/>
      <c r="D29" s="75"/>
      <c r="E29" s="75"/>
      <c r="F29" s="76"/>
      <c r="G29" s="17" t="s">
        <v>44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77"/>
      <c r="AI29" s="78"/>
      <c r="AJ29" s="78"/>
      <c r="AK29" s="78"/>
      <c r="AL29" s="78"/>
      <c r="AM29" s="79"/>
      <c r="AN29" s="80"/>
      <c r="AO29" s="81"/>
      <c r="AP29" s="81"/>
      <c r="AQ29" s="81"/>
      <c r="AR29" s="81"/>
      <c r="AS29" s="81"/>
      <c r="AT29" s="81"/>
      <c r="AU29" s="81"/>
      <c r="AV29" s="82"/>
      <c r="AW29" s="80"/>
      <c r="AX29" s="81"/>
      <c r="AY29" s="81"/>
      <c r="AZ29" s="81"/>
      <c r="BA29" s="81"/>
      <c r="BB29" s="81"/>
      <c r="BC29" s="81"/>
      <c r="BD29" s="81"/>
      <c r="BE29" s="82"/>
      <c r="BF29" s="83"/>
      <c r="BG29" s="84"/>
      <c r="BH29" s="84"/>
      <c r="BI29" s="84"/>
      <c r="BJ29" s="84"/>
      <c r="BK29" s="84"/>
      <c r="BL29" s="85"/>
    </row>
    <row r="30" spans="1:64" s="14" customFormat="1" ht="12.75" x14ac:dyDescent="0.2">
      <c r="A30" s="74"/>
      <c r="B30" s="75"/>
      <c r="C30" s="75"/>
      <c r="D30" s="75"/>
      <c r="E30" s="75"/>
      <c r="F30" s="76"/>
      <c r="G30" s="17" t="s">
        <v>45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77"/>
      <c r="AI30" s="78"/>
      <c r="AJ30" s="78"/>
      <c r="AK30" s="78"/>
      <c r="AL30" s="78"/>
      <c r="AM30" s="79"/>
      <c r="AN30" s="80"/>
      <c r="AO30" s="81"/>
      <c r="AP30" s="81"/>
      <c r="AQ30" s="81"/>
      <c r="AR30" s="81"/>
      <c r="AS30" s="81"/>
      <c r="AT30" s="81"/>
      <c r="AU30" s="81"/>
      <c r="AV30" s="82"/>
      <c r="AW30" s="80"/>
      <c r="AX30" s="81"/>
      <c r="AY30" s="81"/>
      <c r="AZ30" s="81"/>
      <c r="BA30" s="81"/>
      <c r="BB30" s="81"/>
      <c r="BC30" s="81"/>
      <c r="BD30" s="81"/>
      <c r="BE30" s="82"/>
      <c r="BF30" s="83"/>
      <c r="BG30" s="84"/>
      <c r="BH30" s="84"/>
      <c r="BI30" s="84"/>
      <c r="BJ30" s="84"/>
      <c r="BK30" s="84"/>
      <c r="BL30" s="85"/>
    </row>
    <row r="31" spans="1:64" s="14" customFormat="1" ht="12.75" x14ac:dyDescent="0.2">
      <c r="A31" s="35"/>
      <c r="B31" s="36"/>
      <c r="C31" s="36"/>
      <c r="D31" s="36"/>
      <c r="E31" s="36"/>
      <c r="F31" s="37"/>
      <c r="G31" s="70" t="s">
        <v>46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38"/>
      <c r="AI31" s="39"/>
      <c r="AJ31" s="39"/>
      <c r="AK31" s="39"/>
      <c r="AL31" s="39"/>
      <c r="AM31" s="40"/>
      <c r="AN31" s="44"/>
      <c r="AO31" s="45"/>
      <c r="AP31" s="45"/>
      <c r="AQ31" s="45"/>
      <c r="AR31" s="45"/>
      <c r="AS31" s="45"/>
      <c r="AT31" s="45"/>
      <c r="AU31" s="45"/>
      <c r="AV31" s="46"/>
      <c r="AW31" s="44"/>
      <c r="AX31" s="45"/>
      <c r="AY31" s="45"/>
      <c r="AZ31" s="45"/>
      <c r="BA31" s="45"/>
      <c r="BB31" s="45"/>
      <c r="BC31" s="45"/>
      <c r="BD31" s="45"/>
      <c r="BE31" s="46"/>
      <c r="BF31" s="47"/>
      <c r="BG31" s="48"/>
      <c r="BH31" s="48"/>
      <c r="BI31" s="48"/>
      <c r="BJ31" s="48"/>
      <c r="BK31" s="48"/>
      <c r="BL31" s="49"/>
    </row>
    <row r="32" spans="1:64" s="14" customFormat="1" ht="12.75" x14ac:dyDescent="0.2">
      <c r="A32" s="16" t="s">
        <v>47</v>
      </c>
      <c r="B32" s="16"/>
      <c r="C32" s="16"/>
      <c r="D32" s="16"/>
      <c r="E32" s="16"/>
      <c r="F32" s="16"/>
      <c r="G32" s="17" t="s">
        <v>48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 t="s">
        <v>31</v>
      </c>
      <c r="AI32" s="18"/>
      <c r="AJ32" s="18"/>
      <c r="AK32" s="18"/>
      <c r="AL32" s="18"/>
      <c r="AM32" s="18"/>
      <c r="AN32" s="72">
        <v>2101.3157900000001</v>
      </c>
      <c r="AO32" s="72"/>
      <c r="AP32" s="72"/>
      <c r="AQ32" s="72"/>
      <c r="AR32" s="72"/>
      <c r="AS32" s="72"/>
      <c r="AT32" s="72"/>
      <c r="AU32" s="72"/>
      <c r="AV32" s="72"/>
      <c r="AW32" s="72">
        <f>9000+847.45762</f>
        <v>9847.4576199999992</v>
      </c>
      <c r="AX32" s="72"/>
      <c r="AY32" s="72"/>
      <c r="AZ32" s="72"/>
      <c r="BA32" s="72"/>
      <c r="BB32" s="72"/>
      <c r="BC32" s="72"/>
      <c r="BD32" s="72"/>
      <c r="BE32" s="72"/>
      <c r="BF32" s="73"/>
      <c r="BG32" s="73"/>
      <c r="BH32" s="73"/>
      <c r="BI32" s="73"/>
      <c r="BJ32" s="73"/>
      <c r="BK32" s="73"/>
      <c r="BL32" s="73"/>
    </row>
    <row r="33" spans="1:64" s="14" customFormat="1" ht="12.75" x14ac:dyDescent="0.2">
      <c r="A33" s="65" t="s">
        <v>49</v>
      </c>
      <c r="B33" s="65"/>
      <c r="C33" s="65"/>
      <c r="D33" s="65"/>
      <c r="E33" s="65"/>
      <c r="F33" s="65"/>
      <c r="G33" s="66" t="s">
        <v>50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13" t="s">
        <v>31</v>
      </c>
      <c r="AI33" s="13"/>
      <c r="AJ33" s="13"/>
      <c r="AK33" s="13"/>
      <c r="AL33" s="13"/>
      <c r="AM33" s="13"/>
      <c r="AN33" s="68">
        <v>899.8</v>
      </c>
      <c r="AO33" s="68"/>
      <c r="AP33" s="68"/>
      <c r="AQ33" s="68"/>
      <c r="AR33" s="68"/>
      <c r="AS33" s="68"/>
      <c r="AT33" s="68"/>
      <c r="AU33" s="68"/>
      <c r="AV33" s="68"/>
      <c r="AW33" s="68">
        <v>3403.8573700000002</v>
      </c>
      <c r="AX33" s="68"/>
      <c r="AY33" s="68"/>
      <c r="AZ33" s="68"/>
      <c r="BA33" s="68"/>
      <c r="BB33" s="68"/>
      <c r="BC33" s="68"/>
      <c r="BD33" s="68"/>
      <c r="BE33" s="68"/>
      <c r="BF33" s="69"/>
      <c r="BG33" s="69"/>
      <c r="BH33" s="69"/>
      <c r="BI33" s="69"/>
      <c r="BJ33" s="69"/>
      <c r="BK33" s="69"/>
      <c r="BL33" s="69"/>
    </row>
    <row r="34" spans="1:64" s="14" customFormat="1" ht="12.75" x14ac:dyDescent="0.2">
      <c r="A34" s="65" t="s">
        <v>51</v>
      </c>
      <c r="B34" s="65"/>
      <c r="C34" s="65"/>
      <c r="D34" s="65"/>
      <c r="E34" s="65"/>
      <c r="F34" s="65"/>
      <c r="G34" s="66" t="s">
        <v>48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13" t="s">
        <v>31</v>
      </c>
      <c r="AI34" s="13"/>
      <c r="AJ34" s="13"/>
      <c r="AK34" s="13"/>
      <c r="AL34" s="13"/>
      <c r="AM34" s="13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9"/>
      <c r="BG34" s="69"/>
      <c r="BH34" s="69"/>
      <c r="BI34" s="69"/>
      <c r="BJ34" s="69"/>
      <c r="BK34" s="69"/>
      <c r="BL34" s="69"/>
    </row>
    <row r="35" spans="1:64" s="14" customFormat="1" ht="12.75" x14ac:dyDescent="0.2">
      <c r="A35" s="19" t="s">
        <v>52</v>
      </c>
      <c r="B35" s="20"/>
      <c r="C35" s="20"/>
      <c r="D35" s="20"/>
      <c r="E35" s="20"/>
      <c r="F35" s="21"/>
      <c r="G35" s="22" t="s">
        <v>53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3" t="s">
        <v>31</v>
      </c>
      <c r="AI35" s="24"/>
      <c r="AJ35" s="24"/>
      <c r="AK35" s="24"/>
      <c r="AL35" s="24"/>
      <c r="AM35" s="25"/>
      <c r="AN35" s="29">
        <f>AN37+AN38+AN39+AN40+AN41+AN42+AN43+AN44+AN45+AN46</f>
        <v>289.66000000000003</v>
      </c>
      <c r="AO35" s="30"/>
      <c r="AP35" s="30"/>
      <c r="AQ35" s="30"/>
      <c r="AR35" s="30"/>
      <c r="AS35" s="30"/>
      <c r="AT35" s="30"/>
      <c r="AU35" s="30"/>
      <c r="AV35" s="31"/>
      <c r="AW35" s="29">
        <f>AW37+AW38+AW39+AW40+AW41+AW42+AW43+AW44+AW45+AW46</f>
        <v>3121.7178000000004</v>
      </c>
      <c r="AX35" s="30"/>
      <c r="AY35" s="30"/>
      <c r="AZ35" s="30"/>
      <c r="BA35" s="30"/>
      <c r="BB35" s="30"/>
      <c r="BC35" s="30"/>
      <c r="BD35" s="30"/>
      <c r="BE35" s="31"/>
      <c r="BF35" s="32"/>
      <c r="BG35" s="33"/>
      <c r="BH35" s="33"/>
      <c r="BI35" s="33"/>
      <c r="BJ35" s="33"/>
      <c r="BK35" s="33"/>
      <c r="BL35" s="34"/>
    </row>
    <row r="36" spans="1:64" s="14" customFormat="1" ht="12.75" x14ac:dyDescent="0.2">
      <c r="A36" s="35"/>
      <c r="B36" s="36"/>
      <c r="C36" s="36"/>
      <c r="D36" s="36"/>
      <c r="E36" s="36"/>
      <c r="F36" s="37"/>
      <c r="G36" s="70" t="s">
        <v>54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38"/>
      <c r="AI36" s="39"/>
      <c r="AJ36" s="39"/>
      <c r="AK36" s="39"/>
      <c r="AL36" s="39"/>
      <c r="AM36" s="40"/>
      <c r="AN36" s="44"/>
      <c r="AO36" s="45"/>
      <c r="AP36" s="45"/>
      <c r="AQ36" s="45"/>
      <c r="AR36" s="45"/>
      <c r="AS36" s="45"/>
      <c r="AT36" s="45"/>
      <c r="AU36" s="45"/>
      <c r="AV36" s="46"/>
      <c r="AW36" s="44"/>
      <c r="AX36" s="45"/>
      <c r="AY36" s="45"/>
      <c r="AZ36" s="45"/>
      <c r="BA36" s="45"/>
      <c r="BB36" s="45"/>
      <c r="BC36" s="45"/>
      <c r="BD36" s="45"/>
      <c r="BE36" s="46"/>
      <c r="BF36" s="47"/>
      <c r="BG36" s="48"/>
      <c r="BH36" s="48"/>
      <c r="BI36" s="48"/>
      <c r="BJ36" s="48"/>
      <c r="BK36" s="48"/>
      <c r="BL36" s="49"/>
    </row>
    <row r="37" spans="1:64" s="14" customFormat="1" ht="12.75" x14ac:dyDescent="0.2">
      <c r="A37" s="65"/>
      <c r="B37" s="65"/>
      <c r="C37" s="65"/>
      <c r="D37" s="65"/>
      <c r="E37" s="65"/>
      <c r="F37" s="65"/>
      <c r="G37" s="86" t="s">
        <v>55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8"/>
      <c r="AH37" s="13" t="s">
        <v>31</v>
      </c>
      <c r="AI37" s="13"/>
      <c r="AJ37" s="13"/>
      <c r="AK37" s="13"/>
      <c r="AL37" s="13"/>
      <c r="AM37" s="13"/>
      <c r="AN37" s="67"/>
      <c r="AO37" s="67"/>
      <c r="AP37" s="67"/>
      <c r="AQ37" s="67"/>
      <c r="AR37" s="67"/>
      <c r="AS37" s="67"/>
      <c r="AT37" s="67"/>
      <c r="AU37" s="67"/>
      <c r="AV37" s="67"/>
      <c r="AW37" s="68">
        <f>11.9364+2.33495+2.9895+2</f>
        <v>19.260850000000001</v>
      </c>
      <c r="AX37" s="68"/>
      <c r="AY37" s="68"/>
      <c r="AZ37" s="68"/>
      <c r="BA37" s="68"/>
      <c r="BB37" s="68"/>
      <c r="BC37" s="68"/>
      <c r="BD37" s="68"/>
      <c r="BE37" s="68"/>
      <c r="BF37" s="69"/>
      <c r="BG37" s="69"/>
      <c r="BH37" s="69"/>
      <c r="BI37" s="69"/>
      <c r="BJ37" s="69"/>
      <c r="BK37" s="69"/>
      <c r="BL37" s="69"/>
    </row>
    <row r="38" spans="1:64" s="14" customFormat="1" ht="12.75" x14ac:dyDescent="0.2">
      <c r="A38" s="65"/>
      <c r="B38" s="65"/>
      <c r="C38" s="65"/>
      <c r="D38" s="65"/>
      <c r="E38" s="65"/>
      <c r="F38" s="65"/>
      <c r="G38" s="86" t="s">
        <v>56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8"/>
      <c r="AH38" s="13" t="s">
        <v>31</v>
      </c>
      <c r="AI38" s="13"/>
      <c r="AJ38" s="13"/>
      <c r="AK38" s="13"/>
      <c r="AL38" s="13"/>
      <c r="AM38" s="13"/>
      <c r="AN38" s="67"/>
      <c r="AO38" s="67"/>
      <c r="AP38" s="67"/>
      <c r="AQ38" s="67"/>
      <c r="AR38" s="67"/>
      <c r="AS38" s="67"/>
      <c r="AT38" s="67"/>
      <c r="AU38" s="67"/>
      <c r="AV38" s="67"/>
      <c r="AW38" s="68">
        <v>216.4</v>
      </c>
      <c r="AX38" s="68"/>
      <c r="AY38" s="68"/>
      <c r="AZ38" s="68"/>
      <c r="BA38" s="68"/>
      <c r="BB38" s="68"/>
      <c r="BC38" s="68"/>
      <c r="BD38" s="68"/>
      <c r="BE38" s="68"/>
      <c r="BF38" s="69"/>
      <c r="BG38" s="69"/>
      <c r="BH38" s="69"/>
      <c r="BI38" s="69"/>
      <c r="BJ38" s="69"/>
      <c r="BK38" s="69"/>
      <c r="BL38" s="69"/>
    </row>
    <row r="39" spans="1:64" s="14" customFormat="1" ht="12.75" x14ac:dyDescent="0.2">
      <c r="A39" s="65"/>
      <c r="B39" s="65"/>
      <c r="C39" s="65"/>
      <c r="D39" s="65"/>
      <c r="E39" s="65"/>
      <c r="F39" s="65"/>
      <c r="G39" s="86" t="s">
        <v>57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8"/>
      <c r="AH39" s="13" t="s">
        <v>31</v>
      </c>
      <c r="AI39" s="13"/>
      <c r="AJ39" s="13"/>
      <c r="AK39" s="13"/>
      <c r="AL39" s="13"/>
      <c r="AM39" s="13"/>
      <c r="AN39" s="67"/>
      <c r="AO39" s="67"/>
      <c r="AP39" s="67"/>
      <c r="AQ39" s="67"/>
      <c r="AR39" s="67"/>
      <c r="AS39" s="67"/>
      <c r="AT39" s="67"/>
      <c r="AU39" s="67"/>
      <c r="AV39" s="67"/>
      <c r="AW39" s="68">
        <v>9.2881400000000003</v>
      </c>
      <c r="AX39" s="68"/>
      <c r="AY39" s="68"/>
      <c r="AZ39" s="68"/>
      <c r="BA39" s="68"/>
      <c r="BB39" s="68"/>
      <c r="BC39" s="68"/>
      <c r="BD39" s="68"/>
      <c r="BE39" s="68"/>
      <c r="BF39" s="69"/>
      <c r="BG39" s="69"/>
      <c r="BH39" s="69"/>
      <c r="BI39" s="69"/>
      <c r="BJ39" s="69"/>
      <c r="BK39" s="69"/>
      <c r="BL39" s="69"/>
    </row>
    <row r="40" spans="1:64" s="14" customFormat="1" ht="12.75" x14ac:dyDescent="0.2">
      <c r="A40" s="65"/>
      <c r="B40" s="65"/>
      <c r="C40" s="65"/>
      <c r="D40" s="65"/>
      <c r="E40" s="65"/>
      <c r="F40" s="65"/>
      <c r="G40" s="86" t="s">
        <v>58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8"/>
      <c r="AH40" s="13" t="s">
        <v>31</v>
      </c>
      <c r="AI40" s="13"/>
      <c r="AJ40" s="13"/>
      <c r="AK40" s="13"/>
      <c r="AL40" s="13"/>
      <c r="AM40" s="13"/>
      <c r="AN40" s="67"/>
      <c r="AO40" s="67"/>
      <c r="AP40" s="67"/>
      <c r="AQ40" s="67"/>
      <c r="AR40" s="67"/>
      <c r="AS40" s="67"/>
      <c r="AT40" s="67"/>
      <c r="AU40" s="67"/>
      <c r="AV40" s="67"/>
      <c r="AW40" s="68">
        <f>84.33326</f>
        <v>84.333259999999996</v>
      </c>
      <c r="AX40" s="68"/>
      <c r="AY40" s="68"/>
      <c r="AZ40" s="68"/>
      <c r="BA40" s="68"/>
      <c r="BB40" s="68"/>
      <c r="BC40" s="68"/>
      <c r="BD40" s="68"/>
      <c r="BE40" s="68"/>
      <c r="BF40" s="69"/>
      <c r="BG40" s="69"/>
      <c r="BH40" s="69"/>
      <c r="BI40" s="69"/>
      <c r="BJ40" s="69"/>
      <c r="BK40" s="69"/>
      <c r="BL40" s="69"/>
    </row>
    <row r="41" spans="1:64" s="14" customFormat="1" ht="12.75" x14ac:dyDescent="0.2">
      <c r="A41" s="65"/>
      <c r="B41" s="65"/>
      <c r="C41" s="65"/>
      <c r="D41" s="65"/>
      <c r="E41" s="65"/>
      <c r="F41" s="65"/>
      <c r="G41" s="86" t="s">
        <v>59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8"/>
      <c r="AH41" s="13" t="s">
        <v>31</v>
      </c>
      <c r="AI41" s="13"/>
      <c r="AJ41" s="13"/>
      <c r="AK41" s="13"/>
      <c r="AL41" s="13"/>
      <c r="AM41" s="13"/>
      <c r="AN41" s="67"/>
      <c r="AO41" s="67"/>
      <c r="AP41" s="67"/>
      <c r="AQ41" s="67"/>
      <c r="AR41" s="67"/>
      <c r="AS41" s="67"/>
      <c r="AT41" s="67"/>
      <c r="AU41" s="67"/>
      <c r="AV41" s="67"/>
      <c r="AW41" s="68">
        <f>3.075+4.875</f>
        <v>7.95</v>
      </c>
      <c r="AX41" s="68"/>
      <c r="AY41" s="68"/>
      <c r="AZ41" s="68"/>
      <c r="BA41" s="68"/>
      <c r="BB41" s="68"/>
      <c r="BC41" s="68"/>
      <c r="BD41" s="68"/>
      <c r="BE41" s="68"/>
      <c r="BF41" s="69"/>
      <c r="BG41" s="69"/>
      <c r="BH41" s="69"/>
      <c r="BI41" s="69"/>
      <c r="BJ41" s="69"/>
      <c r="BK41" s="69"/>
      <c r="BL41" s="69"/>
    </row>
    <row r="42" spans="1:64" s="14" customFormat="1" ht="12.75" x14ac:dyDescent="0.2">
      <c r="A42" s="65"/>
      <c r="B42" s="65"/>
      <c r="C42" s="65"/>
      <c r="D42" s="65"/>
      <c r="E42" s="65"/>
      <c r="F42" s="65"/>
      <c r="G42" s="86" t="s">
        <v>60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  <c r="AH42" s="13" t="s">
        <v>31</v>
      </c>
      <c r="AI42" s="13"/>
      <c r="AJ42" s="13"/>
      <c r="AK42" s="13"/>
      <c r="AL42" s="13"/>
      <c r="AM42" s="13"/>
      <c r="AN42" s="67"/>
      <c r="AO42" s="67"/>
      <c r="AP42" s="67"/>
      <c r="AQ42" s="67"/>
      <c r="AR42" s="67"/>
      <c r="AS42" s="67"/>
      <c r="AT42" s="67"/>
      <c r="AU42" s="67"/>
      <c r="AV42" s="67"/>
      <c r="AW42" s="68">
        <f>1.3125</f>
        <v>1.3125</v>
      </c>
      <c r="AX42" s="68"/>
      <c r="AY42" s="68"/>
      <c r="AZ42" s="68"/>
      <c r="BA42" s="68"/>
      <c r="BB42" s="68"/>
      <c r="BC42" s="68"/>
      <c r="BD42" s="68"/>
      <c r="BE42" s="68"/>
      <c r="BF42" s="69"/>
      <c r="BG42" s="69"/>
      <c r="BH42" s="69"/>
      <c r="BI42" s="69"/>
      <c r="BJ42" s="69"/>
      <c r="BK42" s="69"/>
      <c r="BL42" s="69"/>
    </row>
    <row r="43" spans="1:64" s="14" customFormat="1" ht="12.75" x14ac:dyDescent="0.2">
      <c r="A43" s="65"/>
      <c r="B43" s="65"/>
      <c r="C43" s="65"/>
      <c r="D43" s="65"/>
      <c r="E43" s="65"/>
      <c r="F43" s="65"/>
      <c r="G43" s="86" t="s">
        <v>61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8"/>
      <c r="AH43" s="13" t="s">
        <v>31</v>
      </c>
      <c r="AI43" s="13"/>
      <c r="AJ43" s="13"/>
      <c r="AK43" s="13"/>
      <c r="AL43" s="13"/>
      <c r="AM43" s="13"/>
      <c r="AN43" s="67"/>
      <c r="AO43" s="67"/>
      <c r="AP43" s="67"/>
      <c r="AQ43" s="67"/>
      <c r="AR43" s="67"/>
      <c r="AS43" s="67"/>
      <c r="AT43" s="67"/>
      <c r="AU43" s="67"/>
      <c r="AV43" s="67"/>
      <c r="AW43" s="68">
        <f>1.75122+8.68525</f>
        <v>10.43647</v>
      </c>
      <c r="AX43" s="68"/>
      <c r="AY43" s="68"/>
      <c r="AZ43" s="68"/>
      <c r="BA43" s="68"/>
      <c r="BB43" s="68"/>
      <c r="BC43" s="68"/>
      <c r="BD43" s="68"/>
      <c r="BE43" s="68"/>
      <c r="BF43" s="69"/>
      <c r="BG43" s="69"/>
      <c r="BH43" s="69"/>
      <c r="BI43" s="69"/>
      <c r="BJ43" s="69"/>
      <c r="BK43" s="69"/>
      <c r="BL43" s="69"/>
    </row>
    <row r="44" spans="1:64" s="14" customFormat="1" ht="12.75" x14ac:dyDescent="0.2">
      <c r="A44" s="65"/>
      <c r="B44" s="65"/>
      <c r="C44" s="65"/>
      <c r="D44" s="65"/>
      <c r="E44" s="65"/>
      <c r="F44" s="65"/>
      <c r="G44" s="86" t="s">
        <v>62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8"/>
      <c r="AH44" s="13" t="s">
        <v>31</v>
      </c>
      <c r="AI44" s="13"/>
      <c r="AJ44" s="13"/>
      <c r="AK44" s="13"/>
      <c r="AL44" s="13"/>
      <c r="AM44" s="13"/>
      <c r="AN44" s="67">
        <v>127.89</v>
      </c>
      <c r="AO44" s="67"/>
      <c r="AP44" s="67"/>
      <c r="AQ44" s="67"/>
      <c r="AR44" s="67"/>
      <c r="AS44" s="67"/>
      <c r="AT44" s="67"/>
      <c r="AU44" s="67"/>
      <c r="AV44" s="67"/>
      <c r="AW44" s="68">
        <f>1401.34851+5.474+5.7444+1.2036+542.79553+660.17054</f>
        <v>2616.7365800000002</v>
      </c>
      <c r="AX44" s="68"/>
      <c r="AY44" s="68"/>
      <c r="AZ44" s="68"/>
      <c r="BA44" s="68"/>
      <c r="BB44" s="68"/>
      <c r="BC44" s="68"/>
      <c r="BD44" s="68"/>
      <c r="BE44" s="68"/>
      <c r="BF44" s="69"/>
      <c r="BG44" s="69"/>
      <c r="BH44" s="69"/>
      <c r="BI44" s="69"/>
      <c r="BJ44" s="69"/>
      <c r="BK44" s="69"/>
      <c r="BL44" s="69"/>
    </row>
    <row r="45" spans="1:64" s="14" customFormat="1" ht="12.75" x14ac:dyDescent="0.2">
      <c r="A45" s="65"/>
      <c r="B45" s="65"/>
      <c r="C45" s="65"/>
      <c r="D45" s="65"/>
      <c r="E45" s="65"/>
      <c r="F45" s="65"/>
      <c r="G45" s="86" t="s">
        <v>63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8"/>
      <c r="AH45" s="13" t="s">
        <v>31</v>
      </c>
      <c r="AI45" s="13"/>
      <c r="AJ45" s="13"/>
      <c r="AK45" s="13"/>
      <c r="AL45" s="13"/>
      <c r="AM45" s="13"/>
      <c r="AN45" s="67">
        <v>161.77000000000001</v>
      </c>
      <c r="AO45" s="67"/>
      <c r="AP45" s="67"/>
      <c r="AQ45" s="67"/>
      <c r="AR45" s="67"/>
      <c r="AS45" s="67"/>
      <c r="AT45" s="67"/>
      <c r="AU45" s="67"/>
      <c r="AV45" s="67"/>
      <c r="AW45" s="68">
        <v>156</v>
      </c>
      <c r="AX45" s="68"/>
      <c r="AY45" s="68"/>
      <c r="AZ45" s="68"/>
      <c r="BA45" s="68"/>
      <c r="BB45" s="68"/>
      <c r="BC45" s="68"/>
      <c r="BD45" s="68"/>
      <c r="BE45" s="68"/>
      <c r="BF45" s="69"/>
      <c r="BG45" s="69"/>
      <c r="BH45" s="69"/>
      <c r="BI45" s="69"/>
      <c r="BJ45" s="69"/>
      <c r="BK45" s="69"/>
      <c r="BL45" s="69"/>
    </row>
    <row r="46" spans="1:64" s="14" customFormat="1" ht="12.75" x14ac:dyDescent="0.2">
      <c r="A46" s="65"/>
      <c r="B46" s="65"/>
      <c r="C46" s="65"/>
      <c r="D46" s="65"/>
      <c r="E46" s="65"/>
      <c r="F46" s="65"/>
      <c r="G46" s="86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8"/>
      <c r="AH46" s="13" t="s">
        <v>31</v>
      </c>
      <c r="AI46" s="13"/>
      <c r="AJ46" s="13"/>
      <c r="AK46" s="13"/>
      <c r="AL46" s="13"/>
      <c r="AM46" s="13"/>
      <c r="AN46" s="67"/>
      <c r="AO46" s="67"/>
      <c r="AP46" s="67"/>
      <c r="AQ46" s="67"/>
      <c r="AR46" s="67"/>
      <c r="AS46" s="67"/>
      <c r="AT46" s="67"/>
      <c r="AU46" s="67"/>
      <c r="AV46" s="67"/>
      <c r="AW46" s="68"/>
      <c r="AX46" s="68"/>
      <c r="AY46" s="68"/>
      <c r="AZ46" s="68"/>
      <c r="BA46" s="68"/>
      <c r="BB46" s="68"/>
      <c r="BC46" s="68"/>
      <c r="BD46" s="68"/>
      <c r="BE46" s="68"/>
      <c r="BF46" s="69"/>
      <c r="BG46" s="69"/>
      <c r="BH46" s="69"/>
      <c r="BI46" s="69"/>
      <c r="BJ46" s="69"/>
      <c r="BK46" s="69"/>
      <c r="BL46" s="69"/>
    </row>
    <row r="47" spans="1:64" s="14" customFormat="1" ht="12.75" x14ac:dyDescent="0.2">
      <c r="A47" s="19" t="s">
        <v>64</v>
      </c>
      <c r="B47" s="20"/>
      <c r="C47" s="20"/>
      <c r="D47" s="20"/>
      <c r="E47" s="20"/>
      <c r="F47" s="21"/>
      <c r="G47" s="22" t="s">
        <v>65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3" t="s">
        <v>31</v>
      </c>
      <c r="AI47" s="24"/>
      <c r="AJ47" s="24"/>
      <c r="AK47" s="24"/>
      <c r="AL47" s="24"/>
      <c r="AM47" s="25"/>
      <c r="AN47" s="26"/>
      <c r="AO47" s="27"/>
      <c r="AP47" s="27"/>
      <c r="AQ47" s="27"/>
      <c r="AR47" s="27"/>
      <c r="AS47" s="27"/>
      <c r="AT47" s="27"/>
      <c r="AU47" s="27"/>
      <c r="AV47" s="28"/>
      <c r="AW47" s="29"/>
      <c r="AX47" s="30"/>
      <c r="AY47" s="30"/>
      <c r="AZ47" s="30"/>
      <c r="BA47" s="30"/>
      <c r="BB47" s="30"/>
      <c r="BC47" s="30"/>
      <c r="BD47" s="30"/>
      <c r="BE47" s="31"/>
      <c r="BF47" s="32"/>
      <c r="BG47" s="33"/>
      <c r="BH47" s="33"/>
      <c r="BI47" s="33"/>
      <c r="BJ47" s="33"/>
      <c r="BK47" s="33"/>
      <c r="BL47" s="34"/>
    </row>
    <row r="48" spans="1:64" s="14" customFormat="1" ht="12.75" x14ac:dyDescent="0.2">
      <c r="A48" s="35"/>
      <c r="B48" s="36"/>
      <c r="C48" s="36"/>
      <c r="D48" s="36"/>
      <c r="E48" s="36"/>
      <c r="F48" s="37"/>
      <c r="G48" s="70" t="s">
        <v>66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38"/>
      <c r="AI48" s="39"/>
      <c r="AJ48" s="39"/>
      <c r="AK48" s="39"/>
      <c r="AL48" s="39"/>
      <c r="AM48" s="40"/>
      <c r="AN48" s="41"/>
      <c r="AO48" s="42"/>
      <c r="AP48" s="42"/>
      <c r="AQ48" s="42"/>
      <c r="AR48" s="42"/>
      <c r="AS48" s="42"/>
      <c r="AT48" s="42"/>
      <c r="AU48" s="42"/>
      <c r="AV48" s="43"/>
      <c r="AW48" s="44"/>
      <c r="AX48" s="45"/>
      <c r="AY48" s="45"/>
      <c r="AZ48" s="45"/>
      <c r="BA48" s="45"/>
      <c r="BB48" s="45"/>
      <c r="BC48" s="45"/>
      <c r="BD48" s="45"/>
      <c r="BE48" s="46"/>
      <c r="BF48" s="47"/>
      <c r="BG48" s="48"/>
      <c r="BH48" s="48"/>
      <c r="BI48" s="48"/>
      <c r="BJ48" s="48"/>
      <c r="BK48" s="48"/>
      <c r="BL48" s="49"/>
    </row>
    <row r="49" spans="1:65" s="14" customFormat="1" ht="12.75" x14ac:dyDescent="0.2">
      <c r="A49" s="65" t="s">
        <v>67</v>
      </c>
      <c r="B49" s="65"/>
      <c r="C49" s="65"/>
      <c r="D49" s="65"/>
      <c r="E49" s="65"/>
      <c r="F49" s="65"/>
      <c r="G49" s="66" t="s">
        <v>68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13" t="s">
        <v>31</v>
      </c>
      <c r="AI49" s="13"/>
      <c r="AJ49" s="13"/>
      <c r="AK49" s="13"/>
      <c r="AL49" s="13"/>
      <c r="AM49" s="13"/>
      <c r="AN49" s="67"/>
      <c r="AO49" s="67"/>
      <c r="AP49" s="67"/>
      <c r="AQ49" s="67"/>
      <c r="AR49" s="67"/>
      <c r="AS49" s="67"/>
      <c r="AT49" s="67"/>
      <c r="AU49" s="67"/>
      <c r="AV49" s="67"/>
      <c r="AW49" s="68"/>
      <c r="AX49" s="68"/>
      <c r="AY49" s="68"/>
      <c r="AZ49" s="68"/>
      <c r="BA49" s="68"/>
      <c r="BB49" s="68"/>
      <c r="BC49" s="68"/>
      <c r="BD49" s="68"/>
      <c r="BE49" s="68"/>
      <c r="BF49" s="69"/>
      <c r="BG49" s="69"/>
      <c r="BH49" s="69"/>
      <c r="BI49" s="69"/>
      <c r="BJ49" s="69"/>
      <c r="BK49" s="69"/>
      <c r="BL49" s="69"/>
    </row>
    <row r="50" spans="1:65" s="14" customFormat="1" ht="12.75" x14ac:dyDescent="0.2">
      <c r="A50" s="19" t="s">
        <v>69</v>
      </c>
      <c r="B50" s="20"/>
      <c r="C50" s="20"/>
      <c r="D50" s="20"/>
      <c r="E50" s="20"/>
      <c r="F50" s="21"/>
      <c r="G50" s="22" t="s">
        <v>70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3" t="s">
        <v>31</v>
      </c>
      <c r="AI50" s="24"/>
      <c r="AJ50" s="24"/>
      <c r="AK50" s="24"/>
      <c r="AL50" s="24"/>
      <c r="AM50" s="25"/>
      <c r="AN50" s="26"/>
      <c r="AO50" s="27"/>
      <c r="AP50" s="27"/>
      <c r="AQ50" s="27"/>
      <c r="AR50" s="27"/>
      <c r="AS50" s="27"/>
      <c r="AT50" s="27"/>
      <c r="AU50" s="27"/>
      <c r="AV50" s="28"/>
      <c r="AW50" s="29"/>
      <c r="AX50" s="30"/>
      <c r="AY50" s="30"/>
      <c r="AZ50" s="30"/>
      <c r="BA50" s="30"/>
      <c r="BB50" s="30"/>
      <c r="BC50" s="30"/>
      <c r="BD50" s="30"/>
      <c r="BE50" s="31"/>
      <c r="BF50" s="32"/>
      <c r="BG50" s="33"/>
      <c r="BH50" s="33"/>
      <c r="BI50" s="33"/>
      <c r="BJ50" s="33"/>
      <c r="BK50" s="33"/>
      <c r="BL50" s="34"/>
      <c r="BM50" s="89"/>
    </row>
    <row r="51" spans="1:65" s="14" customFormat="1" ht="15.75" x14ac:dyDescent="0.2">
      <c r="A51" s="35"/>
      <c r="B51" s="36"/>
      <c r="C51" s="36"/>
      <c r="D51" s="36"/>
      <c r="E51" s="36"/>
      <c r="F51" s="37"/>
      <c r="G51" s="70" t="s">
        <v>71</v>
      </c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38"/>
      <c r="AI51" s="39"/>
      <c r="AJ51" s="39"/>
      <c r="AK51" s="39"/>
      <c r="AL51" s="39"/>
      <c r="AM51" s="40"/>
      <c r="AN51" s="41"/>
      <c r="AO51" s="42"/>
      <c r="AP51" s="42"/>
      <c r="AQ51" s="42"/>
      <c r="AR51" s="42"/>
      <c r="AS51" s="42"/>
      <c r="AT51" s="42"/>
      <c r="AU51" s="42"/>
      <c r="AV51" s="43"/>
      <c r="AW51" s="44"/>
      <c r="AX51" s="45"/>
      <c r="AY51" s="45"/>
      <c r="AZ51" s="45"/>
      <c r="BA51" s="45"/>
      <c r="BB51" s="45"/>
      <c r="BC51" s="45"/>
      <c r="BD51" s="45"/>
      <c r="BE51" s="46"/>
      <c r="BF51" s="47"/>
      <c r="BG51" s="48"/>
      <c r="BH51" s="48"/>
      <c r="BI51" s="48"/>
      <c r="BJ51" s="48"/>
      <c r="BK51" s="48"/>
      <c r="BL51" s="49"/>
    </row>
    <row r="52" spans="1:65" s="14" customFormat="1" ht="12.75" x14ac:dyDescent="0.2">
      <c r="A52" s="19" t="s">
        <v>72</v>
      </c>
      <c r="B52" s="20"/>
      <c r="C52" s="20"/>
      <c r="D52" s="20"/>
      <c r="E52" s="20"/>
      <c r="F52" s="21"/>
      <c r="G52" s="22" t="s">
        <v>73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3" t="s">
        <v>31</v>
      </c>
      <c r="AI52" s="24"/>
      <c r="AJ52" s="24"/>
      <c r="AK52" s="24"/>
      <c r="AL52" s="24"/>
      <c r="AM52" s="25"/>
      <c r="AN52" s="26"/>
      <c r="AO52" s="27"/>
      <c r="AP52" s="27"/>
      <c r="AQ52" s="27"/>
      <c r="AR52" s="27"/>
      <c r="AS52" s="27"/>
      <c r="AT52" s="27"/>
      <c r="AU52" s="27"/>
      <c r="AV52" s="28"/>
      <c r="AW52" s="29"/>
      <c r="AX52" s="30"/>
      <c r="AY52" s="30"/>
      <c r="AZ52" s="30"/>
      <c r="BA52" s="30"/>
      <c r="BB52" s="30"/>
      <c r="BC52" s="30"/>
      <c r="BD52" s="30"/>
      <c r="BE52" s="31"/>
      <c r="BF52" s="32"/>
      <c r="BG52" s="33"/>
      <c r="BH52" s="33"/>
      <c r="BI52" s="33"/>
      <c r="BJ52" s="33"/>
      <c r="BK52" s="33"/>
      <c r="BL52" s="34"/>
    </row>
    <row r="53" spans="1:65" s="14" customFormat="1" ht="12.75" x14ac:dyDescent="0.2">
      <c r="A53" s="74"/>
      <c r="B53" s="75"/>
      <c r="C53" s="75"/>
      <c r="D53" s="75"/>
      <c r="E53" s="75"/>
      <c r="F53" s="76"/>
      <c r="G53" s="17" t="s">
        <v>74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77"/>
      <c r="AI53" s="78"/>
      <c r="AJ53" s="78"/>
      <c r="AK53" s="78"/>
      <c r="AL53" s="78"/>
      <c r="AM53" s="79"/>
      <c r="AN53" s="90"/>
      <c r="AO53" s="91"/>
      <c r="AP53" s="91"/>
      <c r="AQ53" s="91"/>
      <c r="AR53" s="91"/>
      <c r="AS53" s="91"/>
      <c r="AT53" s="91"/>
      <c r="AU53" s="91"/>
      <c r="AV53" s="92"/>
      <c r="AW53" s="80"/>
      <c r="AX53" s="81"/>
      <c r="AY53" s="81"/>
      <c r="AZ53" s="81"/>
      <c r="BA53" s="81"/>
      <c r="BB53" s="81"/>
      <c r="BC53" s="81"/>
      <c r="BD53" s="81"/>
      <c r="BE53" s="82"/>
      <c r="BF53" s="83"/>
      <c r="BG53" s="84"/>
      <c r="BH53" s="84"/>
      <c r="BI53" s="84"/>
      <c r="BJ53" s="84"/>
      <c r="BK53" s="84"/>
      <c r="BL53" s="85"/>
    </row>
    <row r="54" spans="1:65" s="14" customFormat="1" ht="12.75" x14ac:dyDescent="0.2">
      <c r="A54" s="35"/>
      <c r="B54" s="36"/>
      <c r="C54" s="36"/>
      <c r="D54" s="36"/>
      <c r="E54" s="36"/>
      <c r="F54" s="37"/>
      <c r="G54" s="70" t="s">
        <v>75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38"/>
      <c r="AI54" s="39"/>
      <c r="AJ54" s="39"/>
      <c r="AK54" s="39"/>
      <c r="AL54" s="39"/>
      <c r="AM54" s="40"/>
      <c r="AN54" s="41"/>
      <c r="AO54" s="42"/>
      <c r="AP54" s="42"/>
      <c r="AQ54" s="42"/>
      <c r="AR54" s="42"/>
      <c r="AS54" s="42"/>
      <c r="AT54" s="42"/>
      <c r="AU54" s="42"/>
      <c r="AV54" s="43"/>
      <c r="AW54" s="44"/>
      <c r="AX54" s="45"/>
      <c r="AY54" s="45"/>
      <c r="AZ54" s="45"/>
      <c r="BA54" s="45"/>
      <c r="BB54" s="45"/>
      <c r="BC54" s="45"/>
      <c r="BD54" s="45"/>
      <c r="BE54" s="46"/>
      <c r="BF54" s="47"/>
      <c r="BG54" s="48"/>
      <c r="BH54" s="48"/>
      <c r="BI54" s="48"/>
      <c r="BJ54" s="48"/>
      <c r="BK54" s="48"/>
      <c r="BL54" s="49"/>
    </row>
    <row r="55" spans="1:65" s="14" customFormat="1" ht="12.75" x14ac:dyDescent="0.2">
      <c r="A55" s="19" t="s">
        <v>76</v>
      </c>
      <c r="B55" s="20"/>
      <c r="C55" s="20"/>
      <c r="D55" s="20"/>
      <c r="E55" s="20"/>
      <c r="F55" s="21"/>
      <c r="G55" s="22" t="s">
        <v>77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3" t="s">
        <v>31</v>
      </c>
      <c r="AI55" s="24"/>
      <c r="AJ55" s="24"/>
      <c r="AK55" s="24"/>
      <c r="AL55" s="24"/>
      <c r="AM55" s="25"/>
      <c r="AN55" s="26"/>
      <c r="AO55" s="27"/>
      <c r="AP55" s="27"/>
      <c r="AQ55" s="27"/>
      <c r="AR55" s="27"/>
      <c r="AS55" s="27"/>
      <c r="AT55" s="27"/>
      <c r="AU55" s="27"/>
      <c r="AV55" s="28"/>
      <c r="AW55" s="29"/>
      <c r="AX55" s="30"/>
      <c r="AY55" s="30"/>
      <c r="AZ55" s="30"/>
      <c r="BA55" s="30"/>
      <c r="BB55" s="30"/>
      <c r="BC55" s="30"/>
      <c r="BD55" s="30"/>
      <c r="BE55" s="31"/>
      <c r="BF55" s="32"/>
      <c r="BG55" s="33"/>
      <c r="BH55" s="33"/>
      <c r="BI55" s="33"/>
      <c r="BJ55" s="33"/>
      <c r="BK55" s="33"/>
      <c r="BL55" s="34"/>
    </row>
    <row r="56" spans="1:65" s="14" customFormat="1" ht="12.75" x14ac:dyDescent="0.2">
      <c r="A56" s="35"/>
      <c r="B56" s="36"/>
      <c r="C56" s="36"/>
      <c r="D56" s="36"/>
      <c r="E56" s="36"/>
      <c r="F56" s="37"/>
      <c r="G56" s="70" t="s">
        <v>75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38"/>
      <c r="AI56" s="39"/>
      <c r="AJ56" s="39"/>
      <c r="AK56" s="39"/>
      <c r="AL56" s="39"/>
      <c r="AM56" s="40"/>
      <c r="AN56" s="41"/>
      <c r="AO56" s="42"/>
      <c r="AP56" s="42"/>
      <c r="AQ56" s="42"/>
      <c r="AR56" s="42"/>
      <c r="AS56" s="42"/>
      <c r="AT56" s="42"/>
      <c r="AU56" s="42"/>
      <c r="AV56" s="43"/>
      <c r="AW56" s="44"/>
      <c r="AX56" s="45"/>
      <c r="AY56" s="45"/>
      <c r="AZ56" s="45"/>
      <c r="BA56" s="45"/>
      <c r="BB56" s="45"/>
      <c r="BC56" s="45"/>
      <c r="BD56" s="45"/>
      <c r="BE56" s="46"/>
      <c r="BF56" s="47"/>
      <c r="BG56" s="48"/>
      <c r="BH56" s="48"/>
      <c r="BI56" s="48"/>
      <c r="BJ56" s="48"/>
      <c r="BK56" s="48"/>
      <c r="BL56" s="49"/>
    </row>
    <row r="57" spans="1:65" s="14" customFormat="1" ht="12.75" x14ac:dyDescent="0.2">
      <c r="A57" s="19" t="s">
        <v>78</v>
      </c>
      <c r="B57" s="20"/>
      <c r="C57" s="20"/>
      <c r="D57" s="20"/>
      <c r="E57" s="20"/>
      <c r="F57" s="21"/>
      <c r="G57" s="22" t="s">
        <v>79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3" t="s">
        <v>31</v>
      </c>
      <c r="AI57" s="24"/>
      <c r="AJ57" s="24"/>
      <c r="AK57" s="24"/>
      <c r="AL57" s="24"/>
      <c r="AM57" s="25"/>
      <c r="AN57" s="26">
        <f>AN59+AN60+AN62+AN63+AN64+AN67+AN68+AN69+AN70+AN71+AN77+AN85</f>
        <v>303.34614000000005</v>
      </c>
      <c r="AO57" s="27"/>
      <c r="AP57" s="27"/>
      <c r="AQ57" s="27"/>
      <c r="AR57" s="27"/>
      <c r="AS57" s="27"/>
      <c r="AT57" s="27"/>
      <c r="AU57" s="27"/>
      <c r="AV57" s="28"/>
      <c r="AW57" s="29">
        <f>AW59+AW60+AW62+AW63+AW64+AW67+AW68+AW69+AW70+AW71+AW77+AW85</f>
        <v>1175.1157899999998</v>
      </c>
      <c r="AX57" s="30"/>
      <c r="AY57" s="30"/>
      <c r="AZ57" s="30"/>
      <c r="BA57" s="30"/>
      <c r="BB57" s="30"/>
      <c r="BC57" s="30"/>
      <c r="BD57" s="30"/>
      <c r="BE57" s="31"/>
      <c r="BF57" s="32"/>
      <c r="BG57" s="33"/>
      <c r="BH57" s="33"/>
      <c r="BI57" s="33"/>
      <c r="BJ57" s="33"/>
      <c r="BK57" s="33"/>
      <c r="BL57" s="34"/>
    </row>
    <row r="58" spans="1:65" s="14" customFormat="1" ht="12.75" x14ac:dyDescent="0.2">
      <c r="A58" s="35"/>
      <c r="B58" s="36"/>
      <c r="C58" s="36"/>
      <c r="D58" s="36"/>
      <c r="E58" s="36"/>
      <c r="F58" s="37"/>
      <c r="G58" s="70" t="s">
        <v>80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38"/>
      <c r="AI58" s="39"/>
      <c r="AJ58" s="39"/>
      <c r="AK58" s="39"/>
      <c r="AL58" s="39"/>
      <c r="AM58" s="40"/>
      <c r="AN58" s="41"/>
      <c r="AO58" s="42"/>
      <c r="AP58" s="42"/>
      <c r="AQ58" s="42"/>
      <c r="AR58" s="42"/>
      <c r="AS58" s="42"/>
      <c r="AT58" s="42"/>
      <c r="AU58" s="42"/>
      <c r="AV58" s="43"/>
      <c r="AW58" s="44"/>
      <c r="AX58" s="45"/>
      <c r="AY58" s="45"/>
      <c r="AZ58" s="45"/>
      <c r="BA58" s="45"/>
      <c r="BB58" s="45"/>
      <c r="BC58" s="45"/>
      <c r="BD58" s="45"/>
      <c r="BE58" s="46"/>
      <c r="BF58" s="47"/>
      <c r="BG58" s="48"/>
      <c r="BH58" s="48"/>
      <c r="BI58" s="48"/>
      <c r="BJ58" s="48"/>
      <c r="BK58" s="48"/>
      <c r="BL58" s="49"/>
    </row>
    <row r="59" spans="1:65" s="14" customFormat="1" ht="12.75" x14ac:dyDescent="0.2">
      <c r="A59" s="65" t="s">
        <v>81</v>
      </c>
      <c r="B59" s="65"/>
      <c r="C59" s="65"/>
      <c r="D59" s="65"/>
      <c r="E59" s="65"/>
      <c r="F59" s="65"/>
      <c r="G59" s="66" t="s">
        <v>82</v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13" t="s">
        <v>31</v>
      </c>
      <c r="AI59" s="13"/>
      <c r="AJ59" s="13"/>
      <c r="AK59" s="13"/>
      <c r="AL59" s="13"/>
      <c r="AM59" s="13"/>
      <c r="AN59" s="67"/>
      <c r="AO59" s="67"/>
      <c r="AP59" s="67"/>
      <c r="AQ59" s="67"/>
      <c r="AR59" s="67"/>
      <c r="AS59" s="67"/>
      <c r="AT59" s="67"/>
      <c r="AU59" s="67"/>
      <c r="AV59" s="67"/>
      <c r="AW59" s="68"/>
      <c r="AX59" s="68"/>
      <c r="AY59" s="68"/>
      <c r="AZ59" s="68"/>
      <c r="BA59" s="68"/>
      <c r="BB59" s="68"/>
      <c r="BC59" s="68"/>
      <c r="BD59" s="68"/>
      <c r="BE59" s="68"/>
      <c r="BF59" s="69"/>
      <c r="BG59" s="69"/>
      <c r="BH59" s="69"/>
      <c r="BI59" s="69"/>
      <c r="BJ59" s="69"/>
      <c r="BK59" s="69"/>
      <c r="BL59" s="69"/>
    </row>
    <row r="60" spans="1:65" s="14" customFormat="1" ht="12.75" x14ac:dyDescent="0.2">
      <c r="A60" s="19" t="s">
        <v>83</v>
      </c>
      <c r="B60" s="20"/>
      <c r="C60" s="20"/>
      <c r="D60" s="20"/>
      <c r="E60" s="20"/>
      <c r="F60" s="21"/>
      <c r="G60" s="22" t="s">
        <v>84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3" t="s">
        <v>31</v>
      </c>
      <c r="AI60" s="24"/>
      <c r="AJ60" s="24"/>
      <c r="AK60" s="24"/>
      <c r="AL60" s="24"/>
      <c r="AM60" s="25"/>
      <c r="AN60" s="26"/>
      <c r="AO60" s="27"/>
      <c r="AP60" s="27"/>
      <c r="AQ60" s="27"/>
      <c r="AR60" s="27"/>
      <c r="AS60" s="27"/>
      <c r="AT60" s="27"/>
      <c r="AU60" s="27"/>
      <c r="AV60" s="28"/>
      <c r="AW60" s="29"/>
      <c r="AX60" s="30"/>
      <c r="AY60" s="30"/>
      <c r="AZ60" s="30"/>
      <c r="BA60" s="30"/>
      <c r="BB60" s="30"/>
      <c r="BC60" s="30"/>
      <c r="BD60" s="30"/>
      <c r="BE60" s="31"/>
      <c r="BF60" s="32"/>
      <c r="BG60" s="33"/>
      <c r="BH60" s="33"/>
      <c r="BI60" s="33"/>
      <c r="BJ60" s="33"/>
      <c r="BK60" s="33"/>
      <c r="BL60" s="34"/>
    </row>
    <row r="61" spans="1:65" s="14" customFormat="1" ht="12.75" x14ac:dyDescent="0.2">
      <c r="A61" s="35"/>
      <c r="B61" s="36"/>
      <c r="C61" s="36"/>
      <c r="D61" s="36"/>
      <c r="E61" s="36"/>
      <c r="F61" s="37"/>
      <c r="G61" s="70" t="s">
        <v>85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38"/>
      <c r="AI61" s="39"/>
      <c r="AJ61" s="39"/>
      <c r="AK61" s="39"/>
      <c r="AL61" s="39"/>
      <c r="AM61" s="40"/>
      <c r="AN61" s="41"/>
      <c r="AO61" s="42"/>
      <c r="AP61" s="42"/>
      <c r="AQ61" s="42"/>
      <c r="AR61" s="42"/>
      <c r="AS61" s="42"/>
      <c r="AT61" s="42"/>
      <c r="AU61" s="42"/>
      <c r="AV61" s="43"/>
      <c r="AW61" s="44"/>
      <c r="AX61" s="45"/>
      <c r="AY61" s="45"/>
      <c r="AZ61" s="45"/>
      <c r="BA61" s="45"/>
      <c r="BB61" s="45"/>
      <c r="BC61" s="45"/>
      <c r="BD61" s="45"/>
      <c r="BE61" s="46"/>
      <c r="BF61" s="47"/>
      <c r="BG61" s="48"/>
      <c r="BH61" s="48"/>
      <c r="BI61" s="48"/>
      <c r="BJ61" s="48"/>
      <c r="BK61" s="48"/>
      <c r="BL61" s="49"/>
    </row>
    <row r="62" spans="1:65" s="14" customFormat="1" ht="12.75" x14ac:dyDescent="0.2">
      <c r="A62" s="65" t="s">
        <v>86</v>
      </c>
      <c r="B62" s="65"/>
      <c r="C62" s="65"/>
      <c r="D62" s="65"/>
      <c r="E62" s="65"/>
      <c r="F62" s="65"/>
      <c r="G62" s="66" t="s">
        <v>87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13" t="s">
        <v>31</v>
      </c>
      <c r="AI62" s="13"/>
      <c r="AJ62" s="13"/>
      <c r="AK62" s="13"/>
      <c r="AL62" s="13"/>
      <c r="AM62" s="13"/>
      <c r="AN62" s="67"/>
      <c r="AO62" s="67"/>
      <c r="AP62" s="67"/>
      <c r="AQ62" s="67"/>
      <c r="AR62" s="67"/>
      <c r="AS62" s="67"/>
      <c r="AT62" s="67"/>
      <c r="AU62" s="67"/>
      <c r="AV62" s="67"/>
      <c r="AW62" s="68"/>
      <c r="AX62" s="68"/>
      <c r="AY62" s="68"/>
      <c r="AZ62" s="68"/>
      <c r="BA62" s="68"/>
      <c r="BB62" s="68"/>
      <c r="BC62" s="68"/>
      <c r="BD62" s="68"/>
      <c r="BE62" s="68"/>
      <c r="BF62" s="69"/>
      <c r="BG62" s="69"/>
      <c r="BH62" s="69"/>
      <c r="BI62" s="69"/>
      <c r="BJ62" s="69"/>
      <c r="BK62" s="69"/>
      <c r="BL62" s="69"/>
    </row>
    <row r="63" spans="1:65" s="14" customFormat="1" ht="12.75" x14ac:dyDescent="0.2">
      <c r="A63" s="65" t="s">
        <v>88</v>
      </c>
      <c r="B63" s="65"/>
      <c r="C63" s="65"/>
      <c r="D63" s="65"/>
      <c r="E63" s="65"/>
      <c r="F63" s="65"/>
      <c r="G63" s="66" t="s">
        <v>89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13" t="s">
        <v>31</v>
      </c>
      <c r="AI63" s="13"/>
      <c r="AJ63" s="13"/>
      <c r="AK63" s="13"/>
      <c r="AL63" s="13"/>
      <c r="AM63" s="13"/>
      <c r="AN63" s="68">
        <v>273.54000000000002</v>
      </c>
      <c r="AO63" s="68"/>
      <c r="AP63" s="68"/>
      <c r="AQ63" s="68"/>
      <c r="AR63" s="68"/>
      <c r="AS63" s="68"/>
      <c r="AT63" s="68"/>
      <c r="AU63" s="68"/>
      <c r="AV63" s="68"/>
      <c r="AW63" s="68">
        <v>1081.15643</v>
      </c>
      <c r="AX63" s="68"/>
      <c r="AY63" s="68"/>
      <c r="AZ63" s="68"/>
      <c r="BA63" s="68"/>
      <c r="BB63" s="68"/>
      <c r="BC63" s="68"/>
      <c r="BD63" s="68"/>
      <c r="BE63" s="68"/>
      <c r="BF63" s="69"/>
      <c r="BG63" s="69"/>
      <c r="BH63" s="69"/>
      <c r="BI63" s="69"/>
      <c r="BJ63" s="69"/>
      <c r="BK63" s="69"/>
      <c r="BL63" s="69"/>
    </row>
    <row r="64" spans="1:65" s="14" customFormat="1" ht="12.75" x14ac:dyDescent="0.2">
      <c r="A64" s="19" t="s">
        <v>90</v>
      </c>
      <c r="B64" s="20"/>
      <c r="C64" s="20"/>
      <c r="D64" s="20"/>
      <c r="E64" s="20"/>
      <c r="F64" s="21"/>
      <c r="G64" s="22" t="s">
        <v>91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3" t="s">
        <v>31</v>
      </c>
      <c r="AI64" s="24"/>
      <c r="AJ64" s="24"/>
      <c r="AK64" s="24"/>
      <c r="AL64" s="24"/>
      <c r="AM64" s="25"/>
      <c r="AN64" s="26"/>
      <c r="AO64" s="27"/>
      <c r="AP64" s="27"/>
      <c r="AQ64" s="27"/>
      <c r="AR64" s="27"/>
      <c r="AS64" s="27"/>
      <c r="AT64" s="27"/>
      <c r="AU64" s="27"/>
      <c r="AV64" s="28"/>
      <c r="AW64" s="29"/>
      <c r="AX64" s="30"/>
      <c r="AY64" s="30"/>
      <c r="AZ64" s="30"/>
      <c r="BA64" s="30"/>
      <c r="BB64" s="30"/>
      <c r="BC64" s="30"/>
      <c r="BD64" s="30"/>
      <c r="BE64" s="31"/>
      <c r="BF64" s="32"/>
      <c r="BG64" s="33"/>
      <c r="BH64" s="33"/>
      <c r="BI64" s="33"/>
      <c r="BJ64" s="33"/>
      <c r="BK64" s="33"/>
      <c r="BL64" s="34"/>
    </row>
    <row r="65" spans="1:64" s="14" customFormat="1" ht="12.75" x14ac:dyDescent="0.2">
      <c r="A65" s="74"/>
      <c r="B65" s="75"/>
      <c r="C65" s="75"/>
      <c r="D65" s="75"/>
      <c r="E65" s="75"/>
      <c r="F65" s="76"/>
      <c r="G65" s="17" t="s">
        <v>92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77"/>
      <c r="AI65" s="78"/>
      <c r="AJ65" s="78"/>
      <c r="AK65" s="78"/>
      <c r="AL65" s="78"/>
      <c r="AM65" s="79"/>
      <c r="AN65" s="90"/>
      <c r="AO65" s="91"/>
      <c r="AP65" s="91"/>
      <c r="AQ65" s="91"/>
      <c r="AR65" s="91"/>
      <c r="AS65" s="91"/>
      <c r="AT65" s="91"/>
      <c r="AU65" s="91"/>
      <c r="AV65" s="92"/>
      <c r="AW65" s="80"/>
      <c r="AX65" s="81"/>
      <c r="AY65" s="81"/>
      <c r="AZ65" s="81"/>
      <c r="BA65" s="81"/>
      <c r="BB65" s="81"/>
      <c r="BC65" s="81"/>
      <c r="BD65" s="81"/>
      <c r="BE65" s="82"/>
      <c r="BF65" s="83"/>
      <c r="BG65" s="84"/>
      <c r="BH65" s="84"/>
      <c r="BI65" s="84"/>
      <c r="BJ65" s="84"/>
      <c r="BK65" s="84"/>
      <c r="BL65" s="85"/>
    </row>
    <row r="66" spans="1:64" s="14" customFormat="1" ht="12.75" x14ac:dyDescent="0.2">
      <c r="A66" s="35"/>
      <c r="B66" s="36"/>
      <c r="C66" s="36"/>
      <c r="D66" s="36"/>
      <c r="E66" s="36"/>
      <c r="F66" s="37"/>
      <c r="G66" s="70" t="s">
        <v>93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38"/>
      <c r="AI66" s="39"/>
      <c r="AJ66" s="39"/>
      <c r="AK66" s="39"/>
      <c r="AL66" s="39"/>
      <c r="AM66" s="40"/>
      <c r="AN66" s="41"/>
      <c r="AO66" s="42"/>
      <c r="AP66" s="42"/>
      <c r="AQ66" s="42"/>
      <c r="AR66" s="42"/>
      <c r="AS66" s="42"/>
      <c r="AT66" s="42"/>
      <c r="AU66" s="42"/>
      <c r="AV66" s="43"/>
      <c r="AW66" s="44"/>
      <c r="AX66" s="45"/>
      <c r="AY66" s="45"/>
      <c r="AZ66" s="45"/>
      <c r="BA66" s="45"/>
      <c r="BB66" s="45"/>
      <c r="BC66" s="45"/>
      <c r="BD66" s="45"/>
      <c r="BE66" s="46"/>
      <c r="BF66" s="47"/>
      <c r="BG66" s="48"/>
      <c r="BH66" s="48"/>
      <c r="BI66" s="48"/>
      <c r="BJ66" s="48"/>
      <c r="BK66" s="48"/>
      <c r="BL66" s="49"/>
    </row>
    <row r="67" spans="1:64" s="14" customFormat="1" ht="12.75" x14ac:dyDescent="0.2">
      <c r="A67" s="65" t="s">
        <v>94</v>
      </c>
      <c r="B67" s="65"/>
      <c r="C67" s="65"/>
      <c r="D67" s="65"/>
      <c r="E67" s="65"/>
      <c r="F67" s="65"/>
      <c r="G67" s="66" t="s">
        <v>95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13" t="s">
        <v>31</v>
      </c>
      <c r="AI67" s="13"/>
      <c r="AJ67" s="13"/>
      <c r="AK67" s="13"/>
      <c r="AL67" s="13"/>
      <c r="AM67" s="13"/>
      <c r="AN67" s="67">
        <v>17.136140000000001</v>
      </c>
      <c r="AO67" s="67"/>
      <c r="AP67" s="67"/>
      <c r="AQ67" s="67"/>
      <c r="AR67" s="67"/>
      <c r="AS67" s="67"/>
      <c r="AT67" s="67"/>
      <c r="AU67" s="67"/>
      <c r="AV67" s="67"/>
      <c r="AW67" s="68">
        <v>79.706639999999993</v>
      </c>
      <c r="AX67" s="68"/>
      <c r="AY67" s="68"/>
      <c r="AZ67" s="68"/>
      <c r="BA67" s="68"/>
      <c r="BB67" s="68"/>
      <c r="BC67" s="68"/>
      <c r="BD67" s="68"/>
      <c r="BE67" s="68"/>
      <c r="BF67" s="69"/>
      <c r="BG67" s="69"/>
      <c r="BH67" s="69"/>
      <c r="BI67" s="69"/>
      <c r="BJ67" s="69"/>
      <c r="BK67" s="69"/>
      <c r="BL67" s="69"/>
    </row>
    <row r="68" spans="1:64" s="14" customFormat="1" ht="12.75" x14ac:dyDescent="0.2">
      <c r="A68" s="65" t="s">
        <v>96</v>
      </c>
      <c r="B68" s="65"/>
      <c r="C68" s="65"/>
      <c r="D68" s="65"/>
      <c r="E68" s="65"/>
      <c r="F68" s="65"/>
      <c r="G68" s="66" t="s">
        <v>97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13" t="s">
        <v>31</v>
      </c>
      <c r="AI68" s="13"/>
      <c r="AJ68" s="13"/>
      <c r="AK68" s="13"/>
      <c r="AL68" s="13"/>
      <c r="AM68" s="13"/>
      <c r="AN68" s="67"/>
      <c r="AO68" s="67"/>
      <c r="AP68" s="67"/>
      <c r="AQ68" s="67"/>
      <c r="AR68" s="67"/>
      <c r="AS68" s="67"/>
      <c r="AT68" s="67"/>
      <c r="AU68" s="67"/>
      <c r="AV68" s="67"/>
      <c r="AW68" s="68"/>
      <c r="AX68" s="68"/>
      <c r="AY68" s="68"/>
      <c r="AZ68" s="68"/>
      <c r="BA68" s="68"/>
      <c r="BB68" s="68"/>
      <c r="BC68" s="68"/>
      <c r="BD68" s="68"/>
      <c r="BE68" s="68"/>
      <c r="BF68" s="69"/>
      <c r="BG68" s="69"/>
      <c r="BH68" s="69"/>
      <c r="BI68" s="69"/>
      <c r="BJ68" s="69"/>
      <c r="BK68" s="69"/>
      <c r="BL68" s="69"/>
    </row>
    <row r="69" spans="1:64" s="14" customFormat="1" ht="12.75" x14ac:dyDescent="0.2">
      <c r="A69" s="65" t="s">
        <v>98</v>
      </c>
      <c r="B69" s="65"/>
      <c r="C69" s="65"/>
      <c r="D69" s="65"/>
      <c r="E69" s="65"/>
      <c r="F69" s="65"/>
      <c r="G69" s="66" t="s">
        <v>99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13" t="s">
        <v>31</v>
      </c>
      <c r="AI69" s="13"/>
      <c r="AJ69" s="13"/>
      <c r="AK69" s="13"/>
      <c r="AL69" s="13"/>
      <c r="AM69" s="13"/>
      <c r="AN69" s="67"/>
      <c r="AO69" s="67"/>
      <c r="AP69" s="67"/>
      <c r="AQ69" s="67"/>
      <c r="AR69" s="67"/>
      <c r="AS69" s="67"/>
      <c r="AT69" s="67"/>
      <c r="AU69" s="67"/>
      <c r="AV69" s="67"/>
      <c r="AW69" s="68"/>
      <c r="AX69" s="68"/>
      <c r="AY69" s="68"/>
      <c r="AZ69" s="68"/>
      <c r="BA69" s="68"/>
      <c r="BB69" s="68"/>
      <c r="BC69" s="68"/>
      <c r="BD69" s="68"/>
      <c r="BE69" s="68"/>
      <c r="BF69" s="69"/>
      <c r="BG69" s="69"/>
      <c r="BH69" s="69"/>
      <c r="BI69" s="69"/>
      <c r="BJ69" s="69"/>
      <c r="BK69" s="69"/>
      <c r="BL69" s="69"/>
    </row>
    <row r="70" spans="1:64" s="14" customFormat="1" ht="12.75" x14ac:dyDescent="0.2">
      <c r="A70" s="65" t="s">
        <v>100</v>
      </c>
      <c r="B70" s="65"/>
      <c r="C70" s="65"/>
      <c r="D70" s="65"/>
      <c r="E70" s="65"/>
      <c r="F70" s="65"/>
      <c r="G70" s="66" t="s">
        <v>101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13" t="s">
        <v>31</v>
      </c>
      <c r="AI70" s="13"/>
      <c r="AJ70" s="13"/>
      <c r="AK70" s="13"/>
      <c r="AL70" s="13"/>
      <c r="AM70" s="13"/>
      <c r="AN70" s="67">
        <v>12.67</v>
      </c>
      <c r="AO70" s="67"/>
      <c r="AP70" s="67"/>
      <c r="AQ70" s="67"/>
      <c r="AR70" s="67"/>
      <c r="AS70" s="67"/>
      <c r="AT70" s="67"/>
      <c r="AU70" s="67"/>
      <c r="AV70" s="67"/>
      <c r="AW70" s="68">
        <f>0.18172+14.071</f>
        <v>14.25272</v>
      </c>
      <c r="AX70" s="68"/>
      <c r="AY70" s="68"/>
      <c r="AZ70" s="68"/>
      <c r="BA70" s="68"/>
      <c r="BB70" s="68"/>
      <c r="BC70" s="68"/>
      <c r="BD70" s="68"/>
      <c r="BE70" s="68"/>
      <c r="BF70" s="69"/>
      <c r="BG70" s="69"/>
      <c r="BH70" s="69"/>
      <c r="BI70" s="69"/>
      <c r="BJ70" s="69"/>
      <c r="BK70" s="69"/>
      <c r="BL70" s="69"/>
    </row>
    <row r="71" spans="1:64" s="14" customFormat="1" ht="12.75" x14ac:dyDescent="0.2">
      <c r="A71" s="19" t="s">
        <v>102</v>
      </c>
      <c r="B71" s="20"/>
      <c r="C71" s="20"/>
      <c r="D71" s="20"/>
      <c r="E71" s="20"/>
      <c r="F71" s="21"/>
      <c r="G71" s="22" t="s">
        <v>103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3" t="s">
        <v>31</v>
      </c>
      <c r="AI71" s="24"/>
      <c r="AJ71" s="24"/>
      <c r="AK71" s="24"/>
      <c r="AL71" s="24"/>
      <c r="AM71" s="25"/>
      <c r="AN71" s="26"/>
      <c r="AO71" s="27"/>
      <c r="AP71" s="27"/>
      <c r="AQ71" s="27"/>
      <c r="AR71" s="27"/>
      <c r="AS71" s="27"/>
      <c r="AT71" s="27"/>
      <c r="AU71" s="27"/>
      <c r="AV71" s="28"/>
      <c r="AW71" s="29"/>
      <c r="AX71" s="30"/>
      <c r="AY71" s="30"/>
      <c r="AZ71" s="30"/>
      <c r="BA71" s="30"/>
      <c r="BB71" s="30"/>
      <c r="BC71" s="30"/>
      <c r="BD71" s="30"/>
      <c r="BE71" s="31"/>
      <c r="BF71" s="32"/>
      <c r="BG71" s="33"/>
      <c r="BH71" s="33"/>
      <c r="BI71" s="33"/>
      <c r="BJ71" s="33"/>
      <c r="BK71" s="33"/>
      <c r="BL71" s="34"/>
    </row>
    <row r="72" spans="1:64" s="14" customFormat="1" ht="12.75" x14ac:dyDescent="0.2">
      <c r="A72" s="74"/>
      <c r="B72" s="75"/>
      <c r="C72" s="75"/>
      <c r="D72" s="75"/>
      <c r="E72" s="75"/>
      <c r="F72" s="76"/>
      <c r="G72" s="17" t="s">
        <v>104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77"/>
      <c r="AI72" s="78"/>
      <c r="AJ72" s="78"/>
      <c r="AK72" s="78"/>
      <c r="AL72" s="78"/>
      <c r="AM72" s="79"/>
      <c r="AN72" s="90"/>
      <c r="AO72" s="91"/>
      <c r="AP72" s="91"/>
      <c r="AQ72" s="91"/>
      <c r="AR72" s="91"/>
      <c r="AS72" s="91"/>
      <c r="AT72" s="91"/>
      <c r="AU72" s="91"/>
      <c r="AV72" s="92"/>
      <c r="AW72" s="80"/>
      <c r="AX72" s="81"/>
      <c r="AY72" s="81"/>
      <c r="AZ72" s="81"/>
      <c r="BA72" s="81"/>
      <c r="BB72" s="81"/>
      <c r="BC72" s="81"/>
      <c r="BD72" s="81"/>
      <c r="BE72" s="82"/>
      <c r="BF72" s="83"/>
      <c r="BG72" s="84"/>
      <c r="BH72" s="84"/>
      <c r="BI72" s="84"/>
      <c r="BJ72" s="84"/>
      <c r="BK72" s="84"/>
      <c r="BL72" s="85"/>
    </row>
    <row r="73" spans="1:64" s="14" customFormat="1" ht="12.75" x14ac:dyDescent="0.2">
      <c r="A73" s="74"/>
      <c r="B73" s="75"/>
      <c r="C73" s="75"/>
      <c r="D73" s="75"/>
      <c r="E73" s="75"/>
      <c r="F73" s="76"/>
      <c r="G73" s="17" t="s">
        <v>105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77"/>
      <c r="AI73" s="78"/>
      <c r="AJ73" s="78"/>
      <c r="AK73" s="78"/>
      <c r="AL73" s="78"/>
      <c r="AM73" s="79"/>
      <c r="AN73" s="90"/>
      <c r="AO73" s="91"/>
      <c r="AP73" s="91"/>
      <c r="AQ73" s="91"/>
      <c r="AR73" s="91"/>
      <c r="AS73" s="91"/>
      <c r="AT73" s="91"/>
      <c r="AU73" s="91"/>
      <c r="AV73" s="92"/>
      <c r="AW73" s="80"/>
      <c r="AX73" s="81"/>
      <c r="AY73" s="81"/>
      <c r="AZ73" s="81"/>
      <c r="BA73" s="81"/>
      <c r="BB73" s="81"/>
      <c r="BC73" s="81"/>
      <c r="BD73" s="81"/>
      <c r="BE73" s="82"/>
      <c r="BF73" s="83"/>
      <c r="BG73" s="84"/>
      <c r="BH73" s="84"/>
      <c r="BI73" s="84"/>
      <c r="BJ73" s="84"/>
      <c r="BK73" s="84"/>
      <c r="BL73" s="85"/>
    </row>
    <row r="74" spans="1:64" s="14" customFormat="1" ht="12.75" x14ac:dyDescent="0.2">
      <c r="A74" s="35"/>
      <c r="B74" s="36"/>
      <c r="C74" s="36"/>
      <c r="D74" s="36"/>
      <c r="E74" s="36"/>
      <c r="F74" s="37"/>
      <c r="G74" s="70" t="s">
        <v>106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38"/>
      <c r="AI74" s="39"/>
      <c r="AJ74" s="39"/>
      <c r="AK74" s="39"/>
      <c r="AL74" s="39"/>
      <c r="AM74" s="40"/>
      <c r="AN74" s="41"/>
      <c r="AO74" s="42"/>
      <c r="AP74" s="42"/>
      <c r="AQ74" s="42"/>
      <c r="AR74" s="42"/>
      <c r="AS74" s="42"/>
      <c r="AT74" s="42"/>
      <c r="AU74" s="42"/>
      <c r="AV74" s="43"/>
      <c r="AW74" s="44"/>
      <c r="AX74" s="45"/>
      <c r="AY74" s="45"/>
      <c r="AZ74" s="45"/>
      <c r="BA74" s="45"/>
      <c r="BB74" s="45"/>
      <c r="BC74" s="45"/>
      <c r="BD74" s="45"/>
      <c r="BE74" s="46"/>
      <c r="BF74" s="47"/>
      <c r="BG74" s="48"/>
      <c r="BH74" s="48"/>
      <c r="BI74" s="48"/>
      <c r="BJ74" s="48"/>
      <c r="BK74" s="48"/>
      <c r="BL74" s="49"/>
    </row>
    <row r="75" spans="1:64" s="14" customFormat="1" ht="12.75" x14ac:dyDescent="0.2">
      <c r="A75" s="19" t="s">
        <v>107</v>
      </c>
      <c r="B75" s="20"/>
      <c r="C75" s="20"/>
      <c r="D75" s="20"/>
      <c r="E75" s="20"/>
      <c r="F75" s="21"/>
      <c r="G75" s="22" t="s">
        <v>108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3" t="s">
        <v>109</v>
      </c>
      <c r="AI75" s="24"/>
      <c r="AJ75" s="24"/>
      <c r="AK75" s="24"/>
      <c r="AL75" s="24"/>
      <c r="AM75" s="25"/>
      <c r="AN75" s="26"/>
      <c r="AO75" s="27"/>
      <c r="AP75" s="27"/>
      <c r="AQ75" s="27"/>
      <c r="AR75" s="27"/>
      <c r="AS75" s="27"/>
      <c r="AT75" s="27"/>
      <c r="AU75" s="27"/>
      <c r="AV75" s="28"/>
      <c r="AW75" s="26"/>
      <c r="AX75" s="27"/>
      <c r="AY75" s="27"/>
      <c r="AZ75" s="27"/>
      <c r="BA75" s="27"/>
      <c r="BB75" s="27"/>
      <c r="BC75" s="27"/>
      <c r="BD75" s="27"/>
      <c r="BE75" s="28"/>
      <c r="BF75" s="32"/>
      <c r="BG75" s="33"/>
      <c r="BH75" s="33"/>
      <c r="BI75" s="33"/>
      <c r="BJ75" s="33"/>
      <c r="BK75" s="33"/>
      <c r="BL75" s="34"/>
    </row>
    <row r="76" spans="1:64" s="14" customFormat="1" ht="12.75" x14ac:dyDescent="0.2">
      <c r="A76" s="35"/>
      <c r="B76" s="36"/>
      <c r="C76" s="36"/>
      <c r="D76" s="36"/>
      <c r="E76" s="36"/>
      <c r="F76" s="37"/>
      <c r="G76" s="70" t="s">
        <v>110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38"/>
      <c r="AI76" s="39"/>
      <c r="AJ76" s="39"/>
      <c r="AK76" s="39"/>
      <c r="AL76" s="39"/>
      <c r="AM76" s="40"/>
      <c r="AN76" s="41"/>
      <c r="AO76" s="42"/>
      <c r="AP76" s="42"/>
      <c r="AQ76" s="42"/>
      <c r="AR76" s="42"/>
      <c r="AS76" s="42"/>
      <c r="AT76" s="42"/>
      <c r="AU76" s="42"/>
      <c r="AV76" s="43"/>
      <c r="AW76" s="41"/>
      <c r="AX76" s="42"/>
      <c r="AY76" s="42"/>
      <c r="AZ76" s="42"/>
      <c r="BA76" s="42"/>
      <c r="BB76" s="42"/>
      <c r="BC76" s="42"/>
      <c r="BD76" s="42"/>
      <c r="BE76" s="43"/>
      <c r="BF76" s="47"/>
      <c r="BG76" s="48"/>
      <c r="BH76" s="48"/>
      <c r="BI76" s="48"/>
      <c r="BJ76" s="48"/>
      <c r="BK76" s="48"/>
      <c r="BL76" s="49"/>
    </row>
    <row r="77" spans="1:64" s="14" customFormat="1" ht="12.75" x14ac:dyDescent="0.2">
      <c r="A77" s="19" t="s">
        <v>111</v>
      </c>
      <c r="B77" s="20"/>
      <c r="C77" s="20"/>
      <c r="D77" s="20"/>
      <c r="E77" s="20"/>
      <c r="F77" s="21"/>
      <c r="G77" s="22" t="s">
        <v>112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3" t="s">
        <v>31</v>
      </c>
      <c r="AI77" s="24"/>
      <c r="AJ77" s="24"/>
      <c r="AK77" s="24"/>
      <c r="AL77" s="24"/>
      <c r="AM77" s="25"/>
      <c r="AN77" s="26"/>
      <c r="AO77" s="27"/>
      <c r="AP77" s="27"/>
      <c r="AQ77" s="27"/>
      <c r="AR77" s="27"/>
      <c r="AS77" s="27"/>
      <c r="AT77" s="27"/>
      <c r="AU77" s="27"/>
      <c r="AV77" s="28"/>
      <c r="AW77" s="26"/>
      <c r="AX77" s="27"/>
      <c r="AY77" s="27"/>
      <c r="AZ77" s="27"/>
      <c r="BA77" s="27"/>
      <c r="BB77" s="27"/>
      <c r="BC77" s="27"/>
      <c r="BD77" s="27"/>
      <c r="BE77" s="28"/>
      <c r="BF77" s="32"/>
      <c r="BG77" s="33"/>
      <c r="BH77" s="33"/>
      <c r="BI77" s="33"/>
      <c r="BJ77" s="33"/>
      <c r="BK77" s="33"/>
      <c r="BL77" s="34"/>
    </row>
    <row r="78" spans="1:64" s="14" customFormat="1" ht="12.75" x14ac:dyDescent="0.2">
      <c r="A78" s="74"/>
      <c r="B78" s="75"/>
      <c r="C78" s="75"/>
      <c r="D78" s="75"/>
      <c r="E78" s="75"/>
      <c r="F78" s="76"/>
      <c r="G78" s="17" t="s">
        <v>113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77"/>
      <c r="AI78" s="78"/>
      <c r="AJ78" s="78"/>
      <c r="AK78" s="78"/>
      <c r="AL78" s="78"/>
      <c r="AM78" s="79"/>
      <c r="AN78" s="90"/>
      <c r="AO78" s="91"/>
      <c r="AP78" s="91"/>
      <c r="AQ78" s="91"/>
      <c r="AR78" s="91"/>
      <c r="AS78" s="91"/>
      <c r="AT78" s="91"/>
      <c r="AU78" s="91"/>
      <c r="AV78" s="92"/>
      <c r="AW78" s="90"/>
      <c r="AX78" s="91"/>
      <c r="AY78" s="91"/>
      <c r="AZ78" s="91"/>
      <c r="BA78" s="91"/>
      <c r="BB78" s="91"/>
      <c r="BC78" s="91"/>
      <c r="BD78" s="91"/>
      <c r="BE78" s="92"/>
      <c r="BF78" s="83"/>
      <c r="BG78" s="84"/>
      <c r="BH78" s="84"/>
      <c r="BI78" s="84"/>
      <c r="BJ78" s="84"/>
      <c r="BK78" s="84"/>
      <c r="BL78" s="85"/>
    </row>
    <row r="79" spans="1:64" s="14" customFormat="1" ht="12.75" x14ac:dyDescent="0.2">
      <c r="A79" s="74"/>
      <c r="B79" s="75"/>
      <c r="C79" s="75"/>
      <c r="D79" s="75"/>
      <c r="E79" s="75"/>
      <c r="F79" s="76"/>
      <c r="G79" s="17" t="s">
        <v>114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77"/>
      <c r="AI79" s="78"/>
      <c r="AJ79" s="78"/>
      <c r="AK79" s="78"/>
      <c r="AL79" s="78"/>
      <c r="AM79" s="79"/>
      <c r="AN79" s="90"/>
      <c r="AO79" s="91"/>
      <c r="AP79" s="91"/>
      <c r="AQ79" s="91"/>
      <c r="AR79" s="91"/>
      <c r="AS79" s="91"/>
      <c r="AT79" s="91"/>
      <c r="AU79" s="91"/>
      <c r="AV79" s="92"/>
      <c r="AW79" s="90"/>
      <c r="AX79" s="91"/>
      <c r="AY79" s="91"/>
      <c r="AZ79" s="91"/>
      <c r="BA79" s="91"/>
      <c r="BB79" s="91"/>
      <c r="BC79" s="91"/>
      <c r="BD79" s="91"/>
      <c r="BE79" s="92"/>
      <c r="BF79" s="83"/>
      <c r="BG79" s="84"/>
      <c r="BH79" s="84"/>
      <c r="BI79" s="84"/>
      <c r="BJ79" s="84"/>
      <c r="BK79" s="84"/>
      <c r="BL79" s="85"/>
    </row>
    <row r="80" spans="1:64" s="14" customFormat="1" ht="12.75" x14ac:dyDescent="0.2">
      <c r="A80" s="74"/>
      <c r="B80" s="75"/>
      <c r="C80" s="75"/>
      <c r="D80" s="75"/>
      <c r="E80" s="75"/>
      <c r="F80" s="76"/>
      <c r="G80" s="17" t="s">
        <v>115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77"/>
      <c r="AI80" s="78"/>
      <c r="AJ80" s="78"/>
      <c r="AK80" s="78"/>
      <c r="AL80" s="78"/>
      <c r="AM80" s="79"/>
      <c r="AN80" s="90"/>
      <c r="AO80" s="91"/>
      <c r="AP80" s="91"/>
      <c r="AQ80" s="91"/>
      <c r="AR80" s="91"/>
      <c r="AS80" s="91"/>
      <c r="AT80" s="91"/>
      <c r="AU80" s="91"/>
      <c r="AV80" s="92"/>
      <c r="AW80" s="90"/>
      <c r="AX80" s="91"/>
      <c r="AY80" s="91"/>
      <c r="AZ80" s="91"/>
      <c r="BA80" s="91"/>
      <c r="BB80" s="91"/>
      <c r="BC80" s="91"/>
      <c r="BD80" s="91"/>
      <c r="BE80" s="92"/>
      <c r="BF80" s="83"/>
      <c r="BG80" s="84"/>
      <c r="BH80" s="84"/>
      <c r="BI80" s="84"/>
      <c r="BJ80" s="84"/>
      <c r="BK80" s="84"/>
      <c r="BL80" s="85"/>
    </row>
    <row r="81" spans="1:64" s="14" customFormat="1" ht="12.75" x14ac:dyDescent="0.2">
      <c r="A81" s="74"/>
      <c r="B81" s="75"/>
      <c r="C81" s="75"/>
      <c r="D81" s="75"/>
      <c r="E81" s="75"/>
      <c r="F81" s="76"/>
      <c r="G81" s="17" t="s">
        <v>116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77"/>
      <c r="AI81" s="78"/>
      <c r="AJ81" s="78"/>
      <c r="AK81" s="78"/>
      <c r="AL81" s="78"/>
      <c r="AM81" s="79"/>
      <c r="AN81" s="90"/>
      <c r="AO81" s="91"/>
      <c r="AP81" s="91"/>
      <c r="AQ81" s="91"/>
      <c r="AR81" s="91"/>
      <c r="AS81" s="91"/>
      <c r="AT81" s="91"/>
      <c r="AU81" s="91"/>
      <c r="AV81" s="92"/>
      <c r="AW81" s="90"/>
      <c r="AX81" s="91"/>
      <c r="AY81" s="91"/>
      <c r="AZ81" s="91"/>
      <c r="BA81" s="91"/>
      <c r="BB81" s="91"/>
      <c r="BC81" s="91"/>
      <c r="BD81" s="91"/>
      <c r="BE81" s="92"/>
      <c r="BF81" s="83"/>
      <c r="BG81" s="84"/>
      <c r="BH81" s="84"/>
      <c r="BI81" s="84"/>
      <c r="BJ81" s="84"/>
      <c r="BK81" s="84"/>
      <c r="BL81" s="85"/>
    </row>
    <row r="82" spans="1:64" s="14" customFormat="1" ht="12.75" x14ac:dyDescent="0.2">
      <c r="A82" s="74"/>
      <c r="B82" s="75"/>
      <c r="C82" s="75"/>
      <c r="D82" s="75"/>
      <c r="E82" s="75"/>
      <c r="F82" s="76"/>
      <c r="G82" s="17" t="s">
        <v>117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77"/>
      <c r="AI82" s="78"/>
      <c r="AJ82" s="78"/>
      <c r="AK82" s="78"/>
      <c r="AL82" s="78"/>
      <c r="AM82" s="79"/>
      <c r="AN82" s="90"/>
      <c r="AO82" s="91"/>
      <c r="AP82" s="91"/>
      <c r="AQ82" s="91"/>
      <c r="AR82" s="91"/>
      <c r="AS82" s="91"/>
      <c r="AT82" s="91"/>
      <c r="AU82" s="91"/>
      <c r="AV82" s="92"/>
      <c r="AW82" s="90"/>
      <c r="AX82" s="91"/>
      <c r="AY82" s="91"/>
      <c r="AZ82" s="91"/>
      <c r="BA82" s="91"/>
      <c r="BB82" s="91"/>
      <c r="BC82" s="91"/>
      <c r="BD82" s="91"/>
      <c r="BE82" s="92"/>
      <c r="BF82" s="83"/>
      <c r="BG82" s="84"/>
      <c r="BH82" s="84"/>
      <c r="BI82" s="84"/>
      <c r="BJ82" s="84"/>
      <c r="BK82" s="84"/>
      <c r="BL82" s="85"/>
    </row>
    <row r="83" spans="1:64" s="14" customFormat="1" ht="12.75" x14ac:dyDescent="0.2">
      <c r="A83" s="74"/>
      <c r="B83" s="75"/>
      <c r="C83" s="75"/>
      <c r="D83" s="75"/>
      <c r="E83" s="75"/>
      <c r="F83" s="76"/>
      <c r="G83" s="17" t="s">
        <v>118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77"/>
      <c r="AI83" s="78"/>
      <c r="AJ83" s="78"/>
      <c r="AK83" s="78"/>
      <c r="AL83" s="78"/>
      <c r="AM83" s="79"/>
      <c r="AN83" s="90"/>
      <c r="AO83" s="91"/>
      <c r="AP83" s="91"/>
      <c r="AQ83" s="91"/>
      <c r="AR83" s="91"/>
      <c r="AS83" s="91"/>
      <c r="AT83" s="91"/>
      <c r="AU83" s="91"/>
      <c r="AV83" s="92"/>
      <c r="AW83" s="90"/>
      <c r="AX83" s="91"/>
      <c r="AY83" s="91"/>
      <c r="AZ83" s="91"/>
      <c r="BA83" s="91"/>
      <c r="BB83" s="91"/>
      <c r="BC83" s="91"/>
      <c r="BD83" s="91"/>
      <c r="BE83" s="92"/>
      <c r="BF83" s="83"/>
      <c r="BG83" s="84"/>
      <c r="BH83" s="84"/>
      <c r="BI83" s="84"/>
      <c r="BJ83" s="84"/>
      <c r="BK83" s="84"/>
      <c r="BL83" s="85"/>
    </row>
    <row r="84" spans="1:64" s="14" customFormat="1" ht="12.75" x14ac:dyDescent="0.2">
      <c r="A84" s="35"/>
      <c r="B84" s="36"/>
      <c r="C84" s="36"/>
      <c r="D84" s="36"/>
      <c r="E84" s="36"/>
      <c r="F84" s="37"/>
      <c r="G84" s="70" t="s">
        <v>119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38"/>
      <c r="AI84" s="39"/>
      <c r="AJ84" s="39"/>
      <c r="AK84" s="39"/>
      <c r="AL84" s="39"/>
      <c r="AM84" s="40"/>
      <c r="AN84" s="41"/>
      <c r="AO84" s="42"/>
      <c r="AP84" s="42"/>
      <c r="AQ84" s="42"/>
      <c r="AR84" s="42"/>
      <c r="AS84" s="42"/>
      <c r="AT84" s="42"/>
      <c r="AU84" s="42"/>
      <c r="AV84" s="43"/>
      <c r="AW84" s="41"/>
      <c r="AX84" s="42"/>
      <c r="AY84" s="42"/>
      <c r="AZ84" s="42"/>
      <c r="BA84" s="42"/>
      <c r="BB84" s="42"/>
      <c r="BC84" s="42"/>
      <c r="BD84" s="42"/>
      <c r="BE84" s="43"/>
      <c r="BF84" s="47"/>
      <c r="BG84" s="48"/>
      <c r="BH84" s="48"/>
      <c r="BI84" s="48"/>
      <c r="BJ84" s="48"/>
      <c r="BK84" s="48"/>
      <c r="BL84" s="49"/>
    </row>
    <row r="85" spans="1:64" s="14" customFormat="1" ht="12.75" x14ac:dyDescent="0.2">
      <c r="A85" s="19" t="s">
        <v>120</v>
      </c>
      <c r="B85" s="20"/>
      <c r="C85" s="20"/>
      <c r="D85" s="20"/>
      <c r="E85" s="20"/>
      <c r="F85" s="21"/>
      <c r="G85" s="22" t="s">
        <v>121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3" t="s">
        <v>31</v>
      </c>
      <c r="AI85" s="24"/>
      <c r="AJ85" s="24"/>
      <c r="AK85" s="24"/>
      <c r="AL85" s="24"/>
      <c r="AM85" s="25"/>
      <c r="AN85" s="26"/>
      <c r="AO85" s="27"/>
      <c r="AP85" s="27"/>
      <c r="AQ85" s="27"/>
      <c r="AR85" s="27"/>
      <c r="AS85" s="27"/>
      <c r="AT85" s="27"/>
      <c r="AU85" s="27"/>
      <c r="AV85" s="28"/>
      <c r="AW85" s="26"/>
      <c r="AX85" s="27"/>
      <c r="AY85" s="27"/>
      <c r="AZ85" s="27"/>
      <c r="BA85" s="27"/>
      <c r="BB85" s="27"/>
      <c r="BC85" s="27"/>
      <c r="BD85" s="27"/>
      <c r="BE85" s="28"/>
      <c r="BF85" s="32"/>
      <c r="BG85" s="33"/>
      <c r="BH85" s="33"/>
      <c r="BI85" s="33"/>
      <c r="BJ85" s="33"/>
      <c r="BK85" s="33"/>
      <c r="BL85" s="34"/>
    </row>
    <row r="86" spans="1:64" s="14" customFormat="1" ht="12.75" x14ac:dyDescent="0.2">
      <c r="A86" s="35"/>
      <c r="B86" s="36"/>
      <c r="C86" s="36"/>
      <c r="D86" s="36"/>
      <c r="E86" s="36"/>
      <c r="F86" s="37"/>
      <c r="G86" s="70" t="s">
        <v>54</v>
      </c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38"/>
      <c r="AI86" s="39"/>
      <c r="AJ86" s="39"/>
      <c r="AK86" s="39"/>
      <c r="AL86" s="39"/>
      <c r="AM86" s="40"/>
      <c r="AN86" s="41"/>
      <c r="AO86" s="42"/>
      <c r="AP86" s="42"/>
      <c r="AQ86" s="42"/>
      <c r="AR86" s="42"/>
      <c r="AS86" s="42"/>
      <c r="AT86" s="42"/>
      <c r="AU86" s="42"/>
      <c r="AV86" s="43"/>
      <c r="AW86" s="41"/>
      <c r="AX86" s="42"/>
      <c r="AY86" s="42"/>
      <c r="AZ86" s="42"/>
      <c r="BA86" s="42"/>
      <c r="BB86" s="42"/>
      <c r="BC86" s="42"/>
      <c r="BD86" s="42"/>
      <c r="BE86" s="43"/>
      <c r="BF86" s="47"/>
      <c r="BG86" s="48"/>
      <c r="BH86" s="48"/>
      <c r="BI86" s="48"/>
      <c r="BJ86" s="48"/>
      <c r="BK86" s="48"/>
      <c r="BL86" s="49"/>
    </row>
    <row r="87" spans="1:64" s="14" customFormat="1" ht="12.75" x14ac:dyDescent="0.2">
      <c r="A87" s="19" t="s">
        <v>122</v>
      </c>
      <c r="B87" s="20"/>
      <c r="C87" s="20"/>
      <c r="D87" s="20"/>
      <c r="E87" s="20"/>
      <c r="F87" s="21"/>
      <c r="G87" s="22" t="s">
        <v>123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3" t="s">
        <v>31</v>
      </c>
      <c r="AI87" s="24"/>
      <c r="AJ87" s="24"/>
      <c r="AK87" s="24"/>
      <c r="AL87" s="24"/>
      <c r="AM87" s="25"/>
      <c r="AN87" s="26"/>
      <c r="AO87" s="27"/>
      <c r="AP87" s="27"/>
      <c r="AQ87" s="27"/>
      <c r="AR87" s="27"/>
      <c r="AS87" s="27"/>
      <c r="AT87" s="27"/>
      <c r="AU87" s="27"/>
      <c r="AV87" s="28"/>
      <c r="AW87" s="26"/>
      <c r="AX87" s="27"/>
      <c r="AY87" s="27"/>
      <c r="AZ87" s="27"/>
      <c r="BA87" s="27"/>
      <c r="BB87" s="27"/>
      <c r="BC87" s="27"/>
      <c r="BD87" s="27"/>
      <c r="BE87" s="28"/>
      <c r="BF87" s="32"/>
      <c r="BG87" s="33"/>
      <c r="BH87" s="33"/>
      <c r="BI87" s="33"/>
      <c r="BJ87" s="33"/>
      <c r="BK87" s="33"/>
      <c r="BL87" s="34"/>
    </row>
    <row r="88" spans="1:64" s="14" customFormat="1" ht="12.75" x14ac:dyDescent="0.2">
      <c r="A88" s="74"/>
      <c r="B88" s="75"/>
      <c r="C88" s="75"/>
      <c r="D88" s="75"/>
      <c r="E88" s="75"/>
      <c r="F88" s="76"/>
      <c r="G88" s="17" t="s">
        <v>124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77"/>
      <c r="AI88" s="78"/>
      <c r="AJ88" s="78"/>
      <c r="AK88" s="78"/>
      <c r="AL88" s="78"/>
      <c r="AM88" s="79"/>
      <c r="AN88" s="90"/>
      <c r="AO88" s="91"/>
      <c r="AP88" s="91"/>
      <c r="AQ88" s="91"/>
      <c r="AR88" s="91"/>
      <c r="AS88" s="91"/>
      <c r="AT88" s="91"/>
      <c r="AU88" s="91"/>
      <c r="AV88" s="92"/>
      <c r="AW88" s="90"/>
      <c r="AX88" s="91"/>
      <c r="AY88" s="91"/>
      <c r="AZ88" s="91"/>
      <c r="BA88" s="91"/>
      <c r="BB88" s="91"/>
      <c r="BC88" s="91"/>
      <c r="BD88" s="91"/>
      <c r="BE88" s="92"/>
      <c r="BF88" s="83"/>
      <c r="BG88" s="84"/>
      <c r="BH88" s="84"/>
      <c r="BI88" s="84"/>
      <c r="BJ88" s="84"/>
      <c r="BK88" s="84"/>
      <c r="BL88" s="85"/>
    </row>
    <row r="89" spans="1:64" s="14" customFormat="1" ht="12.75" x14ac:dyDescent="0.2">
      <c r="A89" s="35"/>
      <c r="B89" s="36"/>
      <c r="C89" s="36"/>
      <c r="D89" s="36"/>
      <c r="E89" s="36"/>
      <c r="F89" s="37"/>
      <c r="G89" s="70" t="s">
        <v>125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38"/>
      <c r="AI89" s="39"/>
      <c r="AJ89" s="39"/>
      <c r="AK89" s="39"/>
      <c r="AL89" s="39"/>
      <c r="AM89" s="40"/>
      <c r="AN89" s="41"/>
      <c r="AO89" s="42"/>
      <c r="AP89" s="42"/>
      <c r="AQ89" s="42"/>
      <c r="AR89" s="42"/>
      <c r="AS89" s="42"/>
      <c r="AT89" s="42"/>
      <c r="AU89" s="42"/>
      <c r="AV89" s="43"/>
      <c r="AW89" s="41"/>
      <c r="AX89" s="42"/>
      <c r="AY89" s="42"/>
      <c r="AZ89" s="42"/>
      <c r="BA89" s="42"/>
      <c r="BB89" s="42"/>
      <c r="BC89" s="42"/>
      <c r="BD89" s="42"/>
      <c r="BE89" s="43"/>
      <c r="BF89" s="47"/>
      <c r="BG89" s="48"/>
      <c r="BH89" s="48"/>
      <c r="BI89" s="48"/>
      <c r="BJ89" s="48"/>
      <c r="BK89" s="48"/>
      <c r="BL89" s="49"/>
    </row>
    <row r="90" spans="1:64" s="14" customFormat="1" ht="12.75" x14ac:dyDescent="0.2">
      <c r="A90" s="19" t="s">
        <v>126</v>
      </c>
      <c r="B90" s="20"/>
      <c r="C90" s="20"/>
      <c r="D90" s="20"/>
      <c r="E90" s="20"/>
      <c r="F90" s="21"/>
      <c r="G90" s="22" t="s">
        <v>127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3" t="s">
        <v>31</v>
      </c>
      <c r="AI90" s="24"/>
      <c r="AJ90" s="24"/>
      <c r="AK90" s="24"/>
      <c r="AL90" s="24"/>
      <c r="AM90" s="25"/>
      <c r="AN90" s="26">
        <f>AN27+AN32+AN34</f>
        <v>2101.3157900000001</v>
      </c>
      <c r="AO90" s="27"/>
      <c r="AP90" s="27"/>
      <c r="AQ90" s="27"/>
      <c r="AR90" s="27"/>
      <c r="AS90" s="27"/>
      <c r="AT90" s="27"/>
      <c r="AU90" s="27"/>
      <c r="AV90" s="28"/>
      <c r="AW90" s="26">
        <f>AW27+AW32+AW34</f>
        <v>9847.4576199999992</v>
      </c>
      <c r="AX90" s="27"/>
      <c r="AY90" s="27"/>
      <c r="AZ90" s="27"/>
      <c r="BA90" s="27"/>
      <c r="BB90" s="27"/>
      <c r="BC90" s="27"/>
      <c r="BD90" s="27"/>
      <c r="BE90" s="28"/>
      <c r="BF90" s="32"/>
      <c r="BG90" s="33"/>
      <c r="BH90" s="33"/>
      <c r="BI90" s="33"/>
      <c r="BJ90" s="33"/>
      <c r="BK90" s="33"/>
      <c r="BL90" s="34"/>
    </row>
    <row r="91" spans="1:64" s="14" customFormat="1" ht="12.75" x14ac:dyDescent="0.2">
      <c r="A91" s="35"/>
      <c r="B91" s="36"/>
      <c r="C91" s="36"/>
      <c r="D91" s="36"/>
      <c r="E91" s="36"/>
      <c r="F91" s="37"/>
      <c r="G91" s="70" t="s">
        <v>128</v>
      </c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38"/>
      <c r="AI91" s="39"/>
      <c r="AJ91" s="39"/>
      <c r="AK91" s="39"/>
      <c r="AL91" s="39"/>
      <c r="AM91" s="40"/>
      <c r="AN91" s="41"/>
      <c r="AO91" s="42"/>
      <c r="AP91" s="42"/>
      <c r="AQ91" s="42"/>
      <c r="AR91" s="42"/>
      <c r="AS91" s="42"/>
      <c r="AT91" s="42"/>
      <c r="AU91" s="42"/>
      <c r="AV91" s="43"/>
      <c r="AW91" s="41"/>
      <c r="AX91" s="42"/>
      <c r="AY91" s="42"/>
      <c r="AZ91" s="42"/>
      <c r="BA91" s="42"/>
      <c r="BB91" s="42"/>
      <c r="BC91" s="42"/>
      <c r="BD91" s="42"/>
      <c r="BE91" s="43"/>
      <c r="BF91" s="47"/>
      <c r="BG91" s="48"/>
      <c r="BH91" s="48"/>
      <c r="BI91" s="48"/>
      <c r="BJ91" s="48"/>
      <c r="BK91" s="48"/>
      <c r="BL91" s="49"/>
    </row>
    <row r="92" spans="1:64" s="14" customFormat="1" ht="12.75" x14ac:dyDescent="0.2">
      <c r="A92" s="19" t="s">
        <v>129</v>
      </c>
      <c r="B92" s="20"/>
      <c r="C92" s="20"/>
      <c r="D92" s="20"/>
      <c r="E92" s="20"/>
      <c r="F92" s="21"/>
      <c r="G92" s="22" t="s">
        <v>130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3" t="s">
        <v>31</v>
      </c>
      <c r="AI92" s="24"/>
      <c r="AJ92" s="24"/>
      <c r="AK92" s="24"/>
      <c r="AL92" s="24"/>
      <c r="AM92" s="25"/>
      <c r="AN92" s="26"/>
      <c r="AO92" s="27"/>
      <c r="AP92" s="27"/>
      <c r="AQ92" s="27"/>
      <c r="AR92" s="27"/>
      <c r="AS92" s="27"/>
      <c r="AT92" s="27"/>
      <c r="AU92" s="27"/>
      <c r="AV92" s="28"/>
      <c r="AW92" s="26"/>
      <c r="AX92" s="27"/>
      <c r="AY92" s="27"/>
      <c r="AZ92" s="27"/>
      <c r="BA92" s="27"/>
      <c r="BB92" s="27"/>
      <c r="BC92" s="27"/>
      <c r="BD92" s="27"/>
      <c r="BE92" s="28"/>
      <c r="BF92" s="32"/>
      <c r="BG92" s="33"/>
      <c r="BH92" s="33"/>
      <c r="BI92" s="33"/>
      <c r="BJ92" s="33"/>
      <c r="BK92" s="33"/>
      <c r="BL92" s="34"/>
    </row>
    <row r="93" spans="1:64" s="14" customFormat="1" ht="12.75" x14ac:dyDescent="0.2">
      <c r="A93" s="74"/>
      <c r="B93" s="75"/>
      <c r="C93" s="75"/>
      <c r="D93" s="75"/>
      <c r="E93" s="75"/>
      <c r="F93" s="76"/>
      <c r="G93" s="17" t="s">
        <v>131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77"/>
      <c r="AI93" s="78"/>
      <c r="AJ93" s="78"/>
      <c r="AK93" s="78"/>
      <c r="AL93" s="78"/>
      <c r="AM93" s="79"/>
      <c r="AN93" s="90"/>
      <c r="AO93" s="91"/>
      <c r="AP93" s="91"/>
      <c r="AQ93" s="91"/>
      <c r="AR93" s="91"/>
      <c r="AS93" s="91"/>
      <c r="AT93" s="91"/>
      <c r="AU93" s="91"/>
      <c r="AV93" s="92"/>
      <c r="AW93" s="90"/>
      <c r="AX93" s="91"/>
      <c r="AY93" s="91"/>
      <c r="AZ93" s="91"/>
      <c r="BA93" s="91"/>
      <c r="BB93" s="91"/>
      <c r="BC93" s="91"/>
      <c r="BD93" s="91"/>
      <c r="BE93" s="92"/>
      <c r="BF93" s="83"/>
      <c r="BG93" s="84"/>
      <c r="BH93" s="84"/>
      <c r="BI93" s="84"/>
      <c r="BJ93" s="84"/>
      <c r="BK93" s="84"/>
      <c r="BL93" s="85"/>
    </row>
    <row r="94" spans="1:64" s="14" customFormat="1" ht="12.75" x14ac:dyDescent="0.2">
      <c r="A94" s="35"/>
      <c r="B94" s="36"/>
      <c r="C94" s="36"/>
      <c r="D94" s="36"/>
      <c r="E94" s="36"/>
      <c r="F94" s="37"/>
      <c r="G94" s="70" t="s">
        <v>132</v>
      </c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38"/>
      <c r="AI94" s="39"/>
      <c r="AJ94" s="39"/>
      <c r="AK94" s="39"/>
      <c r="AL94" s="39"/>
      <c r="AM94" s="40"/>
      <c r="AN94" s="41"/>
      <c r="AO94" s="42"/>
      <c r="AP94" s="42"/>
      <c r="AQ94" s="42"/>
      <c r="AR94" s="42"/>
      <c r="AS94" s="42"/>
      <c r="AT94" s="42"/>
      <c r="AU94" s="42"/>
      <c r="AV94" s="43"/>
      <c r="AW94" s="41"/>
      <c r="AX94" s="42"/>
      <c r="AY94" s="42"/>
      <c r="AZ94" s="42"/>
      <c r="BA94" s="42"/>
      <c r="BB94" s="42"/>
      <c r="BC94" s="42"/>
      <c r="BD94" s="42"/>
      <c r="BE94" s="43"/>
      <c r="BF94" s="47"/>
      <c r="BG94" s="48"/>
      <c r="BH94" s="48"/>
      <c r="BI94" s="48"/>
      <c r="BJ94" s="48"/>
      <c r="BK94" s="48"/>
      <c r="BL94" s="49"/>
    </row>
    <row r="95" spans="1:64" s="14" customFormat="1" ht="12.75" x14ac:dyDescent="0.2">
      <c r="A95" s="19" t="s">
        <v>33</v>
      </c>
      <c r="B95" s="20"/>
      <c r="C95" s="20"/>
      <c r="D95" s="20"/>
      <c r="E95" s="20"/>
      <c r="F95" s="21"/>
      <c r="G95" s="22" t="s">
        <v>133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3" t="s">
        <v>134</v>
      </c>
      <c r="AI95" s="24"/>
      <c r="AJ95" s="24"/>
      <c r="AK95" s="24"/>
      <c r="AL95" s="24"/>
      <c r="AM95" s="25"/>
      <c r="AN95" s="26"/>
      <c r="AO95" s="27"/>
      <c r="AP95" s="27"/>
      <c r="AQ95" s="27"/>
      <c r="AR95" s="27"/>
      <c r="AS95" s="27"/>
      <c r="AT95" s="27"/>
      <c r="AU95" s="27"/>
      <c r="AV95" s="28"/>
      <c r="AW95" s="93">
        <v>828.63</v>
      </c>
      <c r="AX95" s="94"/>
      <c r="AY95" s="94"/>
      <c r="AZ95" s="94"/>
      <c r="BA95" s="94"/>
      <c r="BB95" s="94"/>
      <c r="BC95" s="94"/>
      <c r="BD95" s="94"/>
      <c r="BE95" s="95"/>
      <c r="BF95" s="32"/>
      <c r="BG95" s="33"/>
      <c r="BH95" s="33"/>
      <c r="BI95" s="33"/>
      <c r="BJ95" s="33"/>
      <c r="BK95" s="33"/>
      <c r="BL95" s="34"/>
    </row>
    <row r="96" spans="1:64" s="14" customFormat="1" ht="12.75" x14ac:dyDescent="0.2">
      <c r="A96" s="35"/>
      <c r="B96" s="36"/>
      <c r="C96" s="36"/>
      <c r="D96" s="36"/>
      <c r="E96" s="36"/>
      <c r="F96" s="37"/>
      <c r="G96" s="70" t="s">
        <v>135</v>
      </c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38"/>
      <c r="AI96" s="39"/>
      <c r="AJ96" s="39"/>
      <c r="AK96" s="39"/>
      <c r="AL96" s="39"/>
      <c r="AM96" s="40"/>
      <c r="AN96" s="41"/>
      <c r="AO96" s="42"/>
      <c r="AP96" s="42"/>
      <c r="AQ96" s="42"/>
      <c r="AR96" s="42"/>
      <c r="AS96" s="42"/>
      <c r="AT96" s="42"/>
      <c r="AU96" s="42"/>
      <c r="AV96" s="43"/>
      <c r="AW96" s="96"/>
      <c r="AX96" s="97"/>
      <c r="AY96" s="97"/>
      <c r="AZ96" s="97"/>
      <c r="BA96" s="97"/>
      <c r="BB96" s="97"/>
      <c r="BC96" s="97"/>
      <c r="BD96" s="97"/>
      <c r="BE96" s="98"/>
      <c r="BF96" s="47"/>
      <c r="BG96" s="48"/>
      <c r="BH96" s="48"/>
      <c r="BI96" s="48"/>
      <c r="BJ96" s="48"/>
      <c r="BK96" s="48"/>
      <c r="BL96" s="49"/>
    </row>
    <row r="97" spans="1:64" s="14" customFormat="1" ht="12.75" x14ac:dyDescent="0.2">
      <c r="A97" s="19" t="s">
        <v>78</v>
      </c>
      <c r="B97" s="20"/>
      <c r="C97" s="20"/>
      <c r="D97" s="20"/>
      <c r="E97" s="20"/>
      <c r="F97" s="21"/>
      <c r="G97" s="22" t="s">
        <v>133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3" t="s">
        <v>31</v>
      </c>
      <c r="AI97" s="24"/>
      <c r="AJ97" s="24"/>
      <c r="AK97" s="24"/>
      <c r="AL97" s="24"/>
      <c r="AM97" s="25"/>
      <c r="AN97" s="26"/>
      <c r="AO97" s="27"/>
      <c r="AP97" s="27"/>
      <c r="AQ97" s="27"/>
      <c r="AR97" s="27"/>
      <c r="AS97" s="27"/>
      <c r="AT97" s="27"/>
      <c r="AU97" s="27"/>
      <c r="AV97" s="28"/>
      <c r="AW97" s="93"/>
      <c r="AX97" s="94"/>
      <c r="AY97" s="94"/>
      <c r="AZ97" s="94"/>
      <c r="BA97" s="94"/>
      <c r="BB97" s="94"/>
      <c r="BC97" s="94"/>
      <c r="BD97" s="94"/>
      <c r="BE97" s="95"/>
      <c r="BF97" s="32"/>
      <c r="BG97" s="33"/>
      <c r="BH97" s="33"/>
      <c r="BI97" s="33"/>
      <c r="BJ97" s="33"/>
      <c r="BK97" s="33"/>
      <c r="BL97" s="34"/>
    </row>
    <row r="98" spans="1:64" s="14" customFormat="1" ht="12.75" x14ac:dyDescent="0.2">
      <c r="A98" s="74"/>
      <c r="B98" s="75"/>
      <c r="C98" s="75"/>
      <c r="D98" s="75"/>
      <c r="E98" s="75"/>
      <c r="F98" s="76"/>
      <c r="G98" s="17" t="s">
        <v>136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77"/>
      <c r="AI98" s="78"/>
      <c r="AJ98" s="78"/>
      <c r="AK98" s="78"/>
      <c r="AL98" s="78"/>
      <c r="AM98" s="79"/>
      <c r="AN98" s="90"/>
      <c r="AO98" s="91"/>
      <c r="AP98" s="91"/>
      <c r="AQ98" s="91"/>
      <c r="AR98" s="91"/>
      <c r="AS98" s="91"/>
      <c r="AT98" s="91"/>
      <c r="AU98" s="91"/>
      <c r="AV98" s="92"/>
      <c r="AW98" s="99"/>
      <c r="AX98" s="100"/>
      <c r="AY98" s="100"/>
      <c r="AZ98" s="100"/>
      <c r="BA98" s="100"/>
      <c r="BB98" s="100"/>
      <c r="BC98" s="100"/>
      <c r="BD98" s="100"/>
      <c r="BE98" s="101"/>
      <c r="BF98" s="83"/>
      <c r="BG98" s="84"/>
      <c r="BH98" s="84"/>
      <c r="BI98" s="84"/>
      <c r="BJ98" s="84"/>
      <c r="BK98" s="84"/>
      <c r="BL98" s="85"/>
    </row>
    <row r="99" spans="1:64" s="14" customFormat="1" ht="12.75" x14ac:dyDescent="0.2">
      <c r="A99" s="74"/>
      <c r="B99" s="75"/>
      <c r="C99" s="75"/>
      <c r="D99" s="75"/>
      <c r="E99" s="75"/>
      <c r="F99" s="76"/>
      <c r="G99" s="17" t="s">
        <v>137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77"/>
      <c r="AI99" s="78"/>
      <c r="AJ99" s="78"/>
      <c r="AK99" s="78"/>
      <c r="AL99" s="78"/>
      <c r="AM99" s="79"/>
      <c r="AN99" s="90"/>
      <c r="AO99" s="91"/>
      <c r="AP99" s="91"/>
      <c r="AQ99" s="91"/>
      <c r="AR99" s="91"/>
      <c r="AS99" s="91"/>
      <c r="AT99" s="91"/>
      <c r="AU99" s="91"/>
      <c r="AV99" s="92"/>
      <c r="AW99" s="99"/>
      <c r="AX99" s="100"/>
      <c r="AY99" s="100"/>
      <c r="AZ99" s="100"/>
      <c r="BA99" s="100"/>
      <c r="BB99" s="100"/>
      <c r="BC99" s="100"/>
      <c r="BD99" s="100"/>
      <c r="BE99" s="101"/>
      <c r="BF99" s="83"/>
      <c r="BG99" s="84"/>
      <c r="BH99" s="84"/>
      <c r="BI99" s="84"/>
      <c r="BJ99" s="84"/>
      <c r="BK99" s="84"/>
      <c r="BL99" s="85"/>
    </row>
    <row r="100" spans="1:64" s="14" customFormat="1" ht="12.75" x14ac:dyDescent="0.2">
      <c r="A100" s="35"/>
      <c r="B100" s="36"/>
      <c r="C100" s="36"/>
      <c r="D100" s="36"/>
      <c r="E100" s="36"/>
      <c r="F100" s="37"/>
      <c r="G100" s="70" t="s">
        <v>138</v>
      </c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38"/>
      <c r="AI100" s="39"/>
      <c r="AJ100" s="39"/>
      <c r="AK100" s="39"/>
      <c r="AL100" s="39"/>
      <c r="AM100" s="40"/>
      <c r="AN100" s="41"/>
      <c r="AO100" s="42"/>
      <c r="AP100" s="42"/>
      <c r="AQ100" s="42"/>
      <c r="AR100" s="42"/>
      <c r="AS100" s="42"/>
      <c r="AT100" s="42"/>
      <c r="AU100" s="42"/>
      <c r="AV100" s="43"/>
      <c r="AW100" s="96"/>
      <c r="AX100" s="97"/>
      <c r="AY100" s="97"/>
      <c r="AZ100" s="97"/>
      <c r="BA100" s="97"/>
      <c r="BB100" s="97"/>
      <c r="BC100" s="97"/>
      <c r="BD100" s="97"/>
      <c r="BE100" s="98"/>
      <c r="BF100" s="47"/>
      <c r="BG100" s="48"/>
      <c r="BH100" s="48"/>
      <c r="BI100" s="48"/>
      <c r="BJ100" s="48"/>
      <c r="BK100" s="48"/>
      <c r="BL100" s="49"/>
    </row>
    <row r="101" spans="1:64" s="14" customFormat="1" ht="12.75" x14ac:dyDescent="0.2">
      <c r="A101" s="19" t="s">
        <v>139</v>
      </c>
      <c r="B101" s="20"/>
      <c r="C101" s="20"/>
      <c r="D101" s="20"/>
      <c r="E101" s="20"/>
      <c r="F101" s="21"/>
      <c r="G101" s="22" t="s">
        <v>140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3" t="s">
        <v>28</v>
      </c>
      <c r="AI101" s="24"/>
      <c r="AJ101" s="24"/>
      <c r="AK101" s="24"/>
      <c r="AL101" s="24"/>
      <c r="AM101" s="25"/>
      <c r="AN101" s="23" t="s">
        <v>28</v>
      </c>
      <c r="AO101" s="24"/>
      <c r="AP101" s="24"/>
      <c r="AQ101" s="24"/>
      <c r="AR101" s="24"/>
      <c r="AS101" s="24"/>
      <c r="AT101" s="24"/>
      <c r="AU101" s="24"/>
      <c r="AV101" s="25"/>
      <c r="AW101" s="23" t="s">
        <v>28</v>
      </c>
      <c r="AX101" s="24"/>
      <c r="AY101" s="24"/>
      <c r="AZ101" s="24"/>
      <c r="BA101" s="24"/>
      <c r="BB101" s="24"/>
      <c r="BC101" s="24"/>
      <c r="BD101" s="24"/>
      <c r="BE101" s="25"/>
      <c r="BF101" s="19" t="s">
        <v>28</v>
      </c>
      <c r="BG101" s="20"/>
      <c r="BH101" s="20"/>
      <c r="BI101" s="20"/>
      <c r="BJ101" s="20"/>
      <c r="BK101" s="20"/>
      <c r="BL101" s="21"/>
    </row>
    <row r="102" spans="1:64" s="14" customFormat="1" ht="12.75" x14ac:dyDescent="0.2">
      <c r="A102" s="74"/>
      <c r="B102" s="75"/>
      <c r="C102" s="75"/>
      <c r="D102" s="75"/>
      <c r="E102" s="75"/>
      <c r="F102" s="76"/>
      <c r="G102" s="17" t="s">
        <v>141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77"/>
      <c r="AI102" s="78"/>
      <c r="AJ102" s="78"/>
      <c r="AK102" s="78"/>
      <c r="AL102" s="78"/>
      <c r="AM102" s="79"/>
      <c r="AN102" s="77"/>
      <c r="AO102" s="78"/>
      <c r="AP102" s="78"/>
      <c r="AQ102" s="78"/>
      <c r="AR102" s="78"/>
      <c r="AS102" s="78"/>
      <c r="AT102" s="78"/>
      <c r="AU102" s="78"/>
      <c r="AV102" s="79"/>
      <c r="AW102" s="77"/>
      <c r="AX102" s="78"/>
      <c r="AY102" s="78"/>
      <c r="AZ102" s="78"/>
      <c r="BA102" s="78"/>
      <c r="BB102" s="78"/>
      <c r="BC102" s="78"/>
      <c r="BD102" s="78"/>
      <c r="BE102" s="79"/>
      <c r="BF102" s="74"/>
      <c r="BG102" s="75"/>
      <c r="BH102" s="75"/>
      <c r="BI102" s="75"/>
      <c r="BJ102" s="75"/>
      <c r="BK102" s="75"/>
      <c r="BL102" s="76"/>
    </row>
    <row r="103" spans="1:64" s="14" customFormat="1" ht="12.75" x14ac:dyDescent="0.2">
      <c r="A103" s="74"/>
      <c r="B103" s="75"/>
      <c r="C103" s="75"/>
      <c r="D103" s="75"/>
      <c r="E103" s="75"/>
      <c r="F103" s="76"/>
      <c r="G103" s="17" t="s">
        <v>142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77"/>
      <c r="AI103" s="78"/>
      <c r="AJ103" s="78"/>
      <c r="AK103" s="78"/>
      <c r="AL103" s="78"/>
      <c r="AM103" s="79"/>
      <c r="AN103" s="77"/>
      <c r="AO103" s="78"/>
      <c r="AP103" s="78"/>
      <c r="AQ103" s="78"/>
      <c r="AR103" s="78"/>
      <c r="AS103" s="78"/>
      <c r="AT103" s="78"/>
      <c r="AU103" s="78"/>
      <c r="AV103" s="79"/>
      <c r="AW103" s="77"/>
      <c r="AX103" s="78"/>
      <c r="AY103" s="78"/>
      <c r="AZ103" s="78"/>
      <c r="BA103" s="78"/>
      <c r="BB103" s="78"/>
      <c r="BC103" s="78"/>
      <c r="BD103" s="78"/>
      <c r="BE103" s="79"/>
      <c r="BF103" s="74"/>
      <c r="BG103" s="75"/>
      <c r="BH103" s="75"/>
      <c r="BI103" s="75"/>
      <c r="BJ103" s="75"/>
      <c r="BK103" s="75"/>
      <c r="BL103" s="76"/>
    </row>
    <row r="104" spans="1:64" s="14" customFormat="1" ht="12.75" x14ac:dyDescent="0.2">
      <c r="A104" s="35"/>
      <c r="B104" s="36"/>
      <c r="C104" s="36"/>
      <c r="D104" s="36"/>
      <c r="E104" s="36"/>
      <c r="F104" s="37"/>
      <c r="G104" s="70" t="s">
        <v>143</v>
      </c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38"/>
      <c r="AI104" s="39"/>
      <c r="AJ104" s="39"/>
      <c r="AK104" s="39"/>
      <c r="AL104" s="39"/>
      <c r="AM104" s="40"/>
      <c r="AN104" s="38"/>
      <c r="AO104" s="39"/>
      <c r="AP104" s="39"/>
      <c r="AQ104" s="39"/>
      <c r="AR104" s="39"/>
      <c r="AS104" s="39"/>
      <c r="AT104" s="39"/>
      <c r="AU104" s="39"/>
      <c r="AV104" s="40"/>
      <c r="AW104" s="38"/>
      <c r="AX104" s="39"/>
      <c r="AY104" s="39"/>
      <c r="AZ104" s="39"/>
      <c r="BA104" s="39"/>
      <c r="BB104" s="39"/>
      <c r="BC104" s="39"/>
      <c r="BD104" s="39"/>
      <c r="BE104" s="40"/>
      <c r="BF104" s="35"/>
      <c r="BG104" s="36"/>
      <c r="BH104" s="36"/>
      <c r="BI104" s="36"/>
      <c r="BJ104" s="36"/>
      <c r="BK104" s="36"/>
      <c r="BL104" s="37"/>
    </row>
    <row r="105" spans="1:64" s="14" customFormat="1" ht="12.75" x14ac:dyDescent="0.2">
      <c r="A105" s="19" t="s">
        <v>29</v>
      </c>
      <c r="B105" s="20"/>
      <c r="C105" s="20"/>
      <c r="D105" s="20"/>
      <c r="E105" s="20"/>
      <c r="F105" s="21"/>
      <c r="G105" s="22" t="s">
        <v>144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3" t="s">
        <v>145</v>
      </c>
      <c r="AI105" s="24"/>
      <c r="AJ105" s="24"/>
      <c r="AK105" s="24"/>
      <c r="AL105" s="24"/>
      <c r="AM105" s="25"/>
      <c r="AN105" s="93">
        <v>15</v>
      </c>
      <c r="AO105" s="94"/>
      <c r="AP105" s="94"/>
      <c r="AQ105" s="94"/>
      <c r="AR105" s="94"/>
      <c r="AS105" s="94"/>
      <c r="AT105" s="94"/>
      <c r="AU105" s="94"/>
      <c r="AV105" s="95"/>
      <c r="AW105" s="93">
        <v>15</v>
      </c>
      <c r="AX105" s="94"/>
      <c r="AY105" s="94"/>
      <c r="AZ105" s="94"/>
      <c r="BA105" s="94"/>
      <c r="BB105" s="94"/>
      <c r="BC105" s="94"/>
      <c r="BD105" s="94"/>
      <c r="BE105" s="95"/>
      <c r="BF105" s="32"/>
      <c r="BG105" s="33"/>
      <c r="BH105" s="33"/>
      <c r="BI105" s="33"/>
      <c r="BJ105" s="33"/>
      <c r="BK105" s="33"/>
      <c r="BL105" s="34"/>
    </row>
    <row r="106" spans="1:64" s="14" customFormat="1" ht="12.75" x14ac:dyDescent="0.2">
      <c r="A106" s="35"/>
      <c r="B106" s="36"/>
      <c r="C106" s="36"/>
      <c r="D106" s="36"/>
      <c r="E106" s="36"/>
      <c r="F106" s="37"/>
      <c r="G106" s="70" t="s">
        <v>146</v>
      </c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38"/>
      <c r="AI106" s="39"/>
      <c r="AJ106" s="39"/>
      <c r="AK106" s="39"/>
      <c r="AL106" s="39"/>
      <c r="AM106" s="40"/>
      <c r="AN106" s="96"/>
      <c r="AO106" s="97"/>
      <c r="AP106" s="97"/>
      <c r="AQ106" s="97"/>
      <c r="AR106" s="97"/>
      <c r="AS106" s="97"/>
      <c r="AT106" s="97"/>
      <c r="AU106" s="97"/>
      <c r="AV106" s="98"/>
      <c r="AW106" s="96"/>
      <c r="AX106" s="97"/>
      <c r="AY106" s="97"/>
      <c r="AZ106" s="97"/>
      <c r="BA106" s="97"/>
      <c r="BB106" s="97"/>
      <c r="BC106" s="97"/>
      <c r="BD106" s="97"/>
      <c r="BE106" s="98"/>
      <c r="BF106" s="47"/>
      <c r="BG106" s="48"/>
      <c r="BH106" s="48"/>
      <c r="BI106" s="48"/>
      <c r="BJ106" s="48"/>
      <c r="BK106" s="48"/>
      <c r="BL106" s="49"/>
    </row>
    <row r="107" spans="1:64" s="14" customFormat="1" ht="15" customHeight="1" x14ac:dyDescent="0.2">
      <c r="A107" s="16" t="s">
        <v>147</v>
      </c>
      <c r="B107" s="16"/>
      <c r="C107" s="16"/>
      <c r="D107" s="16"/>
      <c r="E107" s="16"/>
      <c r="F107" s="16"/>
      <c r="G107" s="17" t="s">
        <v>148</v>
      </c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8" t="s">
        <v>149</v>
      </c>
      <c r="AI107" s="18"/>
      <c r="AJ107" s="18"/>
      <c r="AK107" s="18"/>
      <c r="AL107" s="18"/>
      <c r="AM107" s="18"/>
      <c r="AN107" s="102">
        <v>200</v>
      </c>
      <c r="AO107" s="102"/>
      <c r="AP107" s="102"/>
      <c r="AQ107" s="102"/>
      <c r="AR107" s="102"/>
      <c r="AS107" s="102"/>
      <c r="AT107" s="102"/>
      <c r="AU107" s="102"/>
      <c r="AV107" s="102"/>
      <c r="AW107" s="102">
        <v>200</v>
      </c>
      <c r="AX107" s="102"/>
      <c r="AY107" s="102"/>
      <c r="AZ107" s="102"/>
      <c r="BA107" s="102"/>
      <c r="BB107" s="102"/>
      <c r="BC107" s="102"/>
      <c r="BD107" s="102"/>
      <c r="BE107" s="102"/>
      <c r="BF107" s="73"/>
      <c r="BG107" s="73"/>
      <c r="BH107" s="73"/>
      <c r="BI107" s="73"/>
      <c r="BJ107" s="73"/>
      <c r="BK107" s="73"/>
      <c r="BL107" s="73"/>
    </row>
    <row r="108" spans="1:64" s="14" customFormat="1" ht="12.75" x14ac:dyDescent="0.2">
      <c r="A108" s="19" t="s">
        <v>150</v>
      </c>
      <c r="B108" s="20"/>
      <c r="C108" s="20"/>
      <c r="D108" s="20"/>
      <c r="E108" s="20"/>
      <c r="F108" s="21"/>
      <c r="G108" s="22" t="s">
        <v>151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3" t="s">
        <v>149</v>
      </c>
      <c r="AI108" s="24"/>
      <c r="AJ108" s="24"/>
      <c r="AK108" s="24"/>
      <c r="AL108" s="24"/>
      <c r="AM108" s="25"/>
      <c r="AN108" s="93">
        <v>200</v>
      </c>
      <c r="AO108" s="94"/>
      <c r="AP108" s="94"/>
      <c r="AQ108" s="94"/>
      <c r="AR108" s="94"/>
      <c r="AS108" s="94"/>
      <c r="AT108" s="94"/>
      <c r="AU108" s="94"/>
      <c r="AV108" s="95"/>
      <c r="AW108" s="93">
        <v>200</v>
      </c>
      <c r="AX108" s="94"/>
      <c r="AY108" s="94"/>
      <c r="AZ108" s="94"/>
      <c r="BA108" s="94"/>
      <c r="BB108" s="94"/>
      <c r="BC108" s="94"/>
      <c r="BD108" s="94"/>
      <c r="BE108" s="95"/>
      <c r="BF108" s="32"/>
      <c r="BG108" s="33"/>
      <c r="BH108" s="33"/>
      <c r="BI108" s="33"/>
      <c r="BJ108" s="33"/>
      <c r="BK108" s="33"/>
      <c r="BL108" s="34"/>
    </row>
    <row r="109" spans="1:64" s="14" customFormat="1" ht="12.75" x14ac:dyDescent="0.2">
      <c r="A109" s="35"/>
      <c r="B109" s="36"/>
      <c r="C109" s="36"/>
      <c r="D109" s="36"/>
      <c r="E109" s="36"/>
      <c r="F109" s="37"/>
      <c r="G109" s="70" t="s">
        <v>152</v>
      </c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38"/>
      <c r="AI109" s="39"/>
      <c r="AJ109" s="39"/>
      <c r="AK109" s="39"/>
      <c r="AL109" s="39"/>
      <c r="AM109" s="40"/>
      <c r="AN109" s="96"/>
      <c r="AO109" s="97"/>
      <c r="AP109" s="97"/>
      <c r="AQ109" s="97"/>
      <c r="AR109" s="97"/>
      <c r="AS109" s="97"/>
      <c r="AT109" s="97"/>
      <c r="AU109" s="97"/>
      <c r="AV109" s="98"/>
      <c r="AW109" s="96"/>
      <c r="AX109" s="97"/>
      <c r="AY109" s="97"/>
      <c r="AZ109" s="97"/>
      <c r="BA109" s="97"/>
      <c r="BB109" s="97"/>
      <c r="BC109" s="97"/>
      <c r="BD109" s="97"/>
      <c r="BE109" s="98"/>
      <c r="BF109" s="47"/>
      <c r="BG109" s="48"/>
      <c r="BH109" s="48"/>
      <c r="BI109" s="48"/>
      <c r="BJ109" s="48"/>
      <c r="BK109" s="48"/>
      <c r="BL109" s="49"/>
    </row>
    <row r="110" spans="1:64" s="14" customFormat="1" ht="12.75" x14ac:dyDescent="0.2">
      <c r="A110" s="19" t="s">
        <v>153</v>
      </c>
      <c r="B110" s="20"/>
      <c r="C110" s="20"/>
      <c r="D110" s="20"/>
      <c r="E110" s="20"/>
      <c r="F110" s="21"/>
      <c r="G110" s="22" t="s">
        <v>154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3" t="s">
        <v>155</v>
      </c>
      <c r="AI110" s="24"/>
      <c r="AJ110" s="24"/>
      <c r="AK110" s="24"/>
      <c r="AL110" s="24"/>
      <c r="AM110" s="25"/>
      <c r="AN110" s="93"/>
      <c r="AO110" s="94"/>
      <c r="AP110" s="94"/>
      <c r="AQ110" s="94"/>
      <c r="AR110" s="94"/>
      <c r="AS110" s="94"/>
      <c r="AT110" s="94"/>
      <c r="AU110" s="94"/>
      <c r="AV110" s="95"/>
      <c r="AW110" s="93"/>
      <c r="AX110" s="94"/>
      <c r="AY110" s="94"/>
      <c r="AZ110" s="94"/>
      <c r="BA110" s="94"/>
      <c r="BB110" s="94"/>
      <c r="BC110" s="94"/>
      <c r="BD110" s="94"/>
      <c r="BE110" s="95"/>
      <c r="BF110" s="32"/>
      <c r="BG110" s="33"/>
      <c r="BH110" s="33"/>
      <c r="BI110" s="33"/>
      <c r="BJ110" s="33"/>
      <c r="BK110" s="33"/>
      <c r="BL110" s="34"/>
    </row>
    <row r="111" spans="1:64" s="14" customFormat="1" ht="12.75" x14ac:dyDescent="0.2">
      <c r="A111" s="35"/>
      <c r="B111" s="36"/>
      <c r="C111" s="36"/>
      <c r="D111" s="36"/>
      <c r="E111" s="36"/>
      <c r="F111" s="37"/>
      <c r="G111" s="70" t="s">
        <v>156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38"/>
      <c r="AI111" s="39"/>
      <c r="AJ111" s="39"/>
      <c r="AK111" s="39"/>
      <c r="AL111" s="39"/>
      <c r="AM111" s="40"/>
      <c r="AN111" s="96"/>
      <c r="AO111" s="97"/>
      <c r="AP111" s="97"/>
      <c r="AQ111" s="97"/>
      <c r="AR111" s="97"/>
      <c r="AS111" s="97"/>
      <c r="AT111" s="97"/>
      <c r="AU111" s="97"/>
      <c r="AV111" s="98"/>
      <c r="AW111" s="96"/>
      <c r="AX111" s="97"/>
      <c r="AY111" s="97"/>
      <c r="AZ111" s="97"/>
      <c r="BA111" s="97"/>
      <c r="BB111" s="97"/>
      <c r="BC111" s="97"/>
      <c r="BD111" s="97"/>
      <c r="BE111" s="98"/>
      <c r="BF111" s="47"/>
      <c r="BG111" s="48"/>
      <c r="BH111" s="48"/>
      <c r="BI111" s="48"/>
      <c r="BJ111" s="48"/>
      <c r="BK111" s="48"/>
      <c r="BL111" s="49"/>
    </row>
    <row r="112" spans="1:64" s="14" customFormat="1" ht="12.75" x14ac:dyDescent="0.2">
      <c r="A112" s="19" t="s">
        <v>157</v>
      </c>
      <c r="B112" s="20"/>
      <c r="C112" s="20"/>
      <c r="D112" s="20"/>
      <c r="E112" s="20"/>
      <c r="F112" s="21"/>
      <c r="G112" s="22" t="s">
        <v>158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3" t="s">
        <v>155</v>
      </c>
      <c r="AI112" s="24"/>
      <c r="AJ112" s="24"/>
      <c r="AK112" s="24"/>
      <c r="AL112" s="24"/>
      <c r="AM112" s="25"/>
      <c r="AN112" s="93"/>
      <c r="AO112" s="94"/>
      <c r="AP112" s="94"/>
      <c r="AQ112" s="94"/>
      <c r="AR112" s="94"/>
      <c r="AS112" s="94"/>
      <c r="AT112" s="94"/>
      <c r="AU112" s="94"/>
      <c r="AV112" s="95"/>
      <c r="AW112" s="93"/>
      <c r="AX112" s="94"/>
      <c r="AY112" s="94"/>
      <c r="AZ112" s="94"/>
      <c r="BA112" s="94"/>
      <c r="BB112" s="94"/>
      <c r="BC112" s="94"/>
      <c r="BD112" s="94"/>
      <c r="BE112" s="95"/>
      <c r="BF112" s="32"/>
      <c r="BG112" s="33"/>
      <c r="BH112" s="33"/>
      <c r="BI112" s="33"/>
      <c r="BJ112" s="33"/>
      <c r="BK112" s="33"/>
      <c r="BL112" s="34"/>
    </row>
    <row r="113" spans="1:64" s="14" customFormat="1" ht="12.75" x14ac:dyDescent="0.2">
      <c r="A113" s="35"/>
      <c r="B113" s="36"/>
      <c r="C113" s="36"/>
      <c r="D113" s="36"/>
      <c r="E113" s="36"/>
      <c r="F113" s="37"/>
      <c r="G113" s="70" t="s">
        <v>159</v>
      </c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38"/>
      <c r="AI113" s="39"/>
      <c r="AJ113" s="39"/>
      <c r="AK113" s="39"/>
      <c r="AL113" s="39"/>
      <c r="AM113" s="40"/>
      <c r="AN113" s="96"/>
      <c r="AO113" s="97"/>
      <c r="AP113" s="97"/>
      <c r="AQ113" s="97"/>
      <c r="AR113" s="97"/>
      <c r="AS113" s="97"/>
      <c r="AT113" s="97"/>
      <c r="AU113" s="97"/>
      <c r="AV113" s="98"/>
      <c r="AW113" s="96"/>
      <c r="AX113" s="97"/>
      <c r="AY113" s="97"/>
      <c r="AZ113" s="97"/>
      <c r="BA113" s="97"/>
      <c r="BB113" s="97"/>
      <c r="BC113" s="97"/>
      <c r="BD113" s="97"/>
      <c r="BE113" s="98"/>
      <c r="BF113" s="47"/>
      <c r="BG113" s="48"/>
      <c r="BH113" s="48"/>
      <c r="BI113" s="48"/>
      <c r="BJ113" s="48"/>
      <c r="BK113" s="48"/>
      <c r="BL113" s="49"/>
    </row>
    <row r="114" spans="1:64" s="14" customFormat="1" ht="12.75" x14ac:dyDescent="0.2">
      <c r="A114" s="19" t="s">
        <v>160</v>
      </c>
      <c r="B114" s="20"/>
      <c r="C114" s="20"/>
      <c r="D114" s="20"/>
      <c r="E114" s="20"/>
      <c r="F114" s="21"/>
      <c r="G114" s="22" t="s">
        <v>161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3" t="s">
        <v>155</v>
      </c>
      <c r="AI114" s="24"/>
      <c r="AJ114" s="24"/>
      <c r="AK114" s="24"/>
      <c r="AL114" s="24"/>
      <c r="AM114" s="25"/>
      <c r="AN114" s="93">
        <v>363.8</v>
      </c>
      <c r="AO114" s="94"/>
      <c r="AP114" s="94"/>
      <c r="AQ114" s="94"/>
      <c r="AR114" s="94"/>
      <c r="AS114" s="94"/>
      <c r="AT114" s="94"/>
      <c r="AU114" s="94"/>
      <c r="AV114" s="95"/>
      <c r="AW114" s="93">
        <v>363.8</v>
      </c>
      <c r="AX114" s="94"/>
      <c r="AY114" s="94"/>
      <c r="AZ114" s="94"/>
      <c r="BA114" s="94"/>
      <c r="BB114" s="94"/>
      <c r="BC114" s="94"/>
      <c r="BD114" s="94"/>
      <c r="BE114" s="95"/>
      <c r="BF114" s="32"/>
      <c r="BG114" s="33"/>
      <c r="BH114" s="33"/>
      <c r="BI114" s="33"/>
      <c r="BJ114" s="33"/>
      <c r="BK114" s="33"/>
      <c r="BL114" s="34"/>
    </row>
    <row r="115" spans="1:64" s="14" customFormat="1" ht="12.75" x14ac:dyDescent="0.2">
      <c r="A115" s="35"/>
      <c r="B115" s="36"/>
      <c r="C115" s="36"/>
      <c r="D115" s="36"/>
      <c r="E115" s="36"/>
      <c r="F115" s="37"/>
      <c r="G115" s="70" t="s">
        <v>162</v>
      </c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38"/>
      <c r="AI115" s="39"/>
      <c r="AJ115" s="39"/>
      <c r="AK115" s="39"/>
      <c r="AL115" s="39"/>
      <c r="AM115" s="40"/>
      <c r="AN115" s="96"/>
      <c r="AO115" s="97"/>
      <c r="AP115" s="97"/>
      <c r="AQ115" s="97"/>
      <c r="AR115" s="97"/>
      <c r="AS115" s="97"/>
      <c r="AT115" s="97"/>
      <c r="AU115" s="97"/>
      <c r="AV115" s="98"/>
      <c r="AW115" s="96"/>
      <c r="AX115" s="97"/>
      <c r="AY115" s="97"/>
      <c r="AZ115" s="97"/>
      <c r="BA115" s="97"/>
      <c r="BB115" s="97"/>
      <c r="BC115" s="97"/>
      <c r="BD115" s="97"/>
      <c r="BE115" s="98"/>
      <c r="BF115" s="47"/>
      <c r="BG115" s="48"/>
      <c r="BH115" s="48"/>
      <c r="BI115" s="48"/>
      <c r="BJ115" s="48"/>
      <c r="BK115" s="48"/>
      <c r="BL115" s="49"/>
    </row>
    <row r="116" spans="1:64" s="14" customFormat="1" ht="12.75" x14ac:dyDescent="0.2">
      <c r="A116" s="19" t="s">
        <v>163</v>
      </c>
      <c r="B116" s="20"/>
      <c r="C116" s="20"/>
      <c r="D116" s="20"/>
      <c r="E116" s="20"/>
      <c r="F116" s="21"/>
      <c r="G116" s="22" t="s">
        <v>164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3" t="s">
        <v>155</v>
      </c>
      <c r="AI116" s="24"/>
      <c r="AJ116" s="24"/>
      <c r="AK116" s="24"/>
      <c r="AL116" s="24"/>
      <c r="AM116" s="25"/>
      <c r="AN116" s="93">
        <v>363.8</v>
      </c>
      <c r="AO116" s="94"/>
      <c r="AP116" s="94"/>
      <c r="AQ116" s="94"/>
      <c r="AR116" s="94"/>
      <c r="AS116" s="94"/>
      <c r="AT116" s="94"/>
      <c r="AU116" s="94"/>
      <c r="AV116" s="95"/>
      <c r="AW116" s="93">
        <v>363.8</v>
      </c>
      <c r="AX116" s="94"/>
      <c r="AY116" s="94"/>
      <c r="AZ116" s="94"/>
      <c r="BA116" s="94"/>
      <c r="BB116" s="94"/>
      <c r="BC116" s="94"/>
      <c r="BD116" s="94"/>
      <c r="BE116" s="95"/>
      <c r="BF116" s="32"/>
      <c r="BG116" s="33"/>
      <c r="BH116" s="33"/>
      <c r="BI116" s="33"/>
      <c r="BJ116" s="33"/>
      <c r="BK116" s="33"/>
      <c r="BL116" s="34"/>
    </row>
    <row r="117" spans="1:64" s="14" customFormat="1" ht="12.75" x14ac:dyDescent="0.2">
      <c r="A117" s="35"/>
      <c r="B117" s="36"/>
      <c r="C117" s="36"/>
      <c r="D117" s="36"/>
      <c r="E117" s="36"/>
      <c r="F117" s="37"/>
      <c r="G117" s="70" t="s">
        <v>165</v>
      </c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38"/>
      <c r="AI117" s="39"/>
      <c r="AJ117" s="39"/>
      <c r="AK117" s="39"/>
      <c r="AL117" s="39"/>
      <c r="AM117" s="40"/>
      <c r="AN117" s="96"/>
      <c r="AO117" s="97"/>
      <c r="AP117" s="97"/>
      <c r="AQ117" s="97"/>
      <c r="AR117" s="97"/>
      <c r="AS117" s="97"/>
      <c r="AT117" s="97"/>
      <c r="AU117" s="97"/>
      <c r="AV117" s="98"/>
      <c r="AW117" s="96"/>
      <c r="AX117" s="97"/>
      <c r="AY117" s="97"/>
      <c r="AZ117" s="97"/>
      <c r="BA117" s="97"/>
      <c r="BB117" s="97"/>
      <c r="BC117" s="97"/>
      <c r="BD117" s="97"/>
      <c r="BE117" s="98"/>
      <c r="BF117" s="47"/>
      <c r="BG117" s="48"/>
      <c r="BH117" s="48"/>
      <c r="BI117" s="48"/>
      <c r="BJ117" s="48"/>
      <c r="BK117" s="48"/>
      <c r="BL117" s="49"/>
    </row>
    <row r="118" spans="1:64" s="14" customFormat="1" ht="15" customHeight="1" x14ac:dyDescent="0.2">
      <c r="A118" s="65" t="s">
        <v>166</v>
      </c>
      <c r="B118" s="65"/>
      <c r="C118" s="65"/>
      <c r="D118" s="65"/>
      <c r="E118" s="65"/>
      <c r="F118" s="65"/>
      <c r="G118" s="66" t="s">
        <v>167</v>
      </c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13" t="s">
        <v>168</v>
      </c>
      <c r="AI118" s="13"/>
      <c r="AJ118" s="13"/>
      <c r="AK118" s="13"/>
      <c r="AL118" s="13"/>
      <c r="AM118" s="1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69"/>
      <c r="BG118" s="69"/>
      <c r="BH118" s="69"/>
      <c r="BI118" s="69"/>
      <c r="BJ118" s="69"/>
      <c r="BK118" s="69"/>
      <c r="BL118" s="69"/>
    </row>
    <row r="119" spans="1:64" s="14" customFormat="1" ht="12.75" x14ac:dyDescent="0.2">
      <c r="A119" s="19" t="s">
        <v>169</v>
      </c>
      <c r="B119" s="20"/>
      <c r="C119" s="20"/>
      <c r="D119" s="20"/>
      <c r="E119" s="20"/>
      <c r="F119" s="21"/>
      <c r="G119" s="22" t="s">
        <v>170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3" t="s">
        <v>168</v>
      </c>
      <c r="AI119" s="24"/>
      <c r="AJ119" s="24"/>
      <c r="AK119" s="24"/>
      <c r="AL119" s="24"/>
      <c r="AM119" s="25"/>
      <c r="AN119" s="93"/>
      <c r="AO119" s="94"/>
      <c r="AP119" s="94"/>
      <c r="AQ119" s="94"/>
      <c r="AR119" s="94"/>
      <c r="AS119" s="94"/>
      <c r="AT119" s="94"/>
      <c r="AU119" s="94"/>
      <c r="AV119" s="95"/>
      <c r="AW119" s="93"/>
      <c r="AX119" s="94"/>
      <c r="AY119" s="94"/>
      <c r="AZ119" s="94"/>
      <c r="BA119" s="94"/>
      <c r="BB119" s="94"/>
      <c r="BC119" s="94"/>
      <c r="BD119" s="94"/>
      <c r="BE119" s="95"/>
      <c r="BF119" s="32"/>
      <c r="BG119" s="33"/>
      <c r="BH119" s="33"/>
      <c r="BI119" s="33"/>
      <c r="BJ119" s="33"/>
      <c r="BK119" s="33"/>
      <c r="BL119" s="34"/>
    </row>
    <row r="120" spans="1:64" s="14" customFormat="1" ht="12.75" x14ac:dyDescent="0.2">
      <c r="A120" s="35"/>
      <c r="B120" s="36"/>
      <c r="C120" s="36"/>
      <c r="D120" s="36"/>
      <c r="E120" s="36"/>
      <c r="F120" s="37"/>
      <c r="G120" s="70" t="s">
        <v>171</v>
      </c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38"/>
      <c r="AI120" s="39"/>
      <c r="AJ120" s="39"/>
      <c r="AK120" s="39"/>
      <c r="AL120" s="39"/>
      <c r="AM120" s="40"/>
      <c r="AN120" s="96"/>
      <c r="AO120" s="97"/>
      <c r="AP120" s="97"/>
      <c r="AQ120" s="97"/>
      <c r="AR120" s="97"/>
      <c r="AS120" s="97"/>
      <c r="AT120" s="97"/>
      <c r="AU120" s="97"/>
      <c r="AV120" s="98"/>
      <c r="AW120" s="96"/>
      <c r="AX120" s="97"/>
      <c r="AY120" s="97"/>
      <c r="AZ120" s="97"/>
      <c r="BA120" s="97"/>
      <c r="BB120" s="97"/>
      <c r="BC120" s="97"/>
      <c r="BD120" s="97"/>
      <c r="BE120" s="98"/>
      <c r="BF120" s="47"/>
      <c r="BG120" s="48"/>
      <c r="BH120" s="48"/>
      <c r="BI120" s="48"/>
      <c r="BJ120" s="48"/>
      <c r="BK120" s="48"/>
      <c r="BL120" s="49"/>
    </row>
    <row r="121" spans="1:64" s="14" customFormat="1" ht="15" customHeight="1" x14ac:dyDescent="0.2">
      <c r="A121" s="65" t="s">
        <v>172</v>
      </c>
      <c r="B121" s="65"/>
      <c r="C121" s="65"/>
      <c r="D121" s="65"/>
      <c r="E121" s="65"/>
      <c r="F121" s="65"/>
      <c r="G121" s="66" t="s">
        <v>173</v>
      </c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13" t="s">
        <v>174</v>
      </c>
      <c r="AI121" s="13"/>
      <c r="AJ121" s="13"/>
      <c r="AK121" s="13"/>
      <c r="AL121" s="13"/>
      <c r="AM121" s="1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69"/>
      <c r="BG121" s="69"/>
      <c r="BH121" s="69"/>
      <c r="BI121" s="69"/>
      <c r="BJ121" s="69"/>
      <c r="BK121" s="69"/>
      <c r="BL121" s="69"/>
    </row>
    <row r="122" spans="1:64" s="14" customFormat="1" ht="12.75" x14ac:dyDescent="0.2">
      <c r="A122" s="19" t="s">
        <v>175</v>
      </c>
      <c r="B122" s="20"/>
      <c r="C122" s="20"/>
      <c r="D122" s="20"/>
      <c r="E122" s="20"/>
      <c r="F122" s="21"/>
      <c r="G122" s="17" t="s">
        <v>176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23" t="s">
        <v>31</v>
      </c>
      <c r="AI122" s="24"/>
      <c r="AJ122" s="24"/>
      <c r="AK122" s="24"/>
      <c r="AL122" s="24"/>
      <c r="AM122" s="25"/>
      <c r="AN122" s="93"/>
      <c r="AO122" s="94"/>
      <c r="AP122" s="94"/>
      <c r="AQ122" s="94"/>
      <c r="AR122" s="94"/>
      <c r="AS122" s="94"/>
      <c r="AT122" s="94"/>
      <c r="AU122" s="94"/>
      <c r="AV122" s="95"/>
      <c r="AW122" s="93"/>
      <c r="AX122" s="94"/>
      <c r="AY122" s="94"/>
      <c r="AZ122" s="94"/>
      <c r="BA122" s="94"/>
      <c r="BB122" s="94"/>
      <c r="BC122" s="94"/>
      <c r="BD122" s="94"/>
      <c r="BE122" s="95"/>
      <c r="BF122" s="32"/>
      <c r="BG122" s="33"/>
      <c r="BH122" s="33"/>
      <c r="BI122" s="33"/>
      <c r="BJ122" s="33"/>
      <c r="BK122" s="33"/>
      <c r="BL122" s="34"/>
    </row>
    <row r="123" spans="1:64" s="14" customFormat="1" ht="12.75" x14ac:dyDescent="0.2">
      <c r="A123" s="35"/>
      <c r="B123" s="36"/>
      <c r="C123" s="36"/>
      <c r="D123" s="36"/>
      <c r="E123" s="36"/>
      <c r="F123" s="37"/>
      <c r="G123" s="17" t="s">
        <v>177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38"/>
      <c r="AI123" s="39"/>
      <c r="AJ123" s="39"/>
      <c r="AK123" s="39"/>
      <c r="AL123" s="39"/>
      <c r="AM123" s="40"/>
      <c r="AN123" s="96"/>
      <c r="AO123" s="97"/>
      <c r="AP123" s="97"/>
      <c r="AQ123" s="97"/>
      <c r="AR123" s="97"/>
      <c r="AS123" s="97"/>
      <c r="AT123" s="97"/>
      <c r="AU123" s="97"/>
      <c r="AV123" s="98"/>
      <c r="AW123" s="96"/>
      <c r="AX123" s="97"/>
      <c r="AY123" s="97"/>
      <c r="AZ123" s="97"/>
      <c r="BA123" s="97"/>
      <c r="BB123" s="97"/>
      <c r="BC123" s="97"/>
      <c r="BD123" s="97"/>
      <c r="BE123" s="98"/>
      <c r="BF123" s="47"/>
      <c r="BG123" s="48"/>
      <c r="BH123" s="48"/>
      <c r="BI123" s="48"/>
      <c r="BJ123" s="48"/>
      <c r="BK123" s="48"/>
      <c r="BL123" s="49"/>
    </row>
    <row r="124" spans="1:64" s="14" customFormat="1" ht="12.75" x14ac:dyDescent="0.2">
      <c r="A124" s="19" t="s">
        <v>178</v>
      </c>
      <c r="B124" s="20"/>
      <c r="C124" s="20"/>
      <c r="D124" s="20"/>
      <c r="E124" s="20"/>
      <c r="F124" s="21"/>
      <c r="G124" s="22" t="s">
        <v>179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3" t="s">
        <v>31</v>
      </c>
      <c r="AI124" s="24"/>
      <c r="AJ124" s="24"/>
      <c r="AK124" s="24"/>
      <c r="AL124" s="24"/>
      <c r="AM124" s="25"/>
      <c r="AN124" s="93"/>
      <c r="AO124" s="94"/>
      <c r="AP124" s="94"/>
      <c r="AQ124" s="94"/>
      <c r="AR124" s="94"/>
      <c r="AS124" s="94"/>
      <c r="AT124" s="94"/>
      <c r="AU124" s="94"/>
      <c r="AV124" s="95"/>
      <c r="AW124" s="93"/>
      <c r="AX124" s="94"/>
      <c r="AY124" s="94"/>
      <c r="AZ124" s="94"/>
      <c r="BA124" s="94"/>
      <c r="BB124" s="94"/>
      <c r="BC124" s="94"/>
      <c r="BD124" s="94"/>
      <c r="BE124" s="95"/>
      <c r="BF124" s="32"/>
      <c r="BG124" s="33"/>
      <c r="BH124" s="33"/>
      <c r="BI124" s="33"/>
      <c r="BJ124" s="33"/>
      <c r="BK124" s="33"/>
      <c r="BL124" s="34"/>
    </row>
    <row r="125" spans="1:64" s="14" customFormat="1" ht="12.75" x14ac:dyDescent="0.2">
      <c r="A125" s="35"/>
      <c r="B125" s="36"/>
      <c r="C125" s="36"/>
      <c r="D125" s="36"/>
      <c r="E125" s="36"/>
      <c r="F125" s="37"/>
      <c r="G125" s="70" t="s">
        <v>180</v>
      </c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38"/>
      <c r="AI125" s="39"/>
      <c r="AJ125" s="39"/>
      <c r="AK125" s="39"/>
      <c r="AL125" s="39"/>
      <c r="AM125" s="40"/>
      <c r="AN125" s="96"/>
      <c r="AO125" s="97"/>
      <c r="AP125" s="97"/>
      <c r="AQ125" s="97"/>
      <c r="AR125" s="97"/>
      <c r="AS125" s="97"/>
      <c r="AT125" s="97"/>
      <c r="AU125" s="97"/>
      <c r="AV125" s="98"/>
      <c r="AW125" s="96"/>
      <c r="AX125" s="97"/>
      <c r="AY125" s="97"/>
      <c r="AZ125" s="97"/>
      <c r="BA125" s="97"/>
      <c r="BB125" s="97"/>
      <c r="BC125" s="97"/>
      <c r="BD125" s="97"/>
      <c r="BE125" s="98"/>
      <c r="BF125" s="47"/>
      <c r="BG125" s="48"/>
      <c r="BH125" s="48"/>
      <c r="BI125" s="48"/>
      <c r="BJ125" s="48"/>
      <c r="BK125" s="48"/>
      <c r="BL125" s="49"/>
    </row>
    <row r="126" spans="1:64" s="14" customFormat="1" ht="12.75" x14ac:dyDescent="0.2">
      <c r="A126" s="19" t="s">
        <v>181</v>
      </c>
      <c r="B126" s="20"/>
      <c r="C126" s="20"/>
      <c r="D126" s="20"/>
      <c r="E126" s="20"/>
      <c r="F126" s="21"/>
      <c r="G126" s="22" t="s">
        <v>182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3" t="s">
        <v>174</v>
      </c>
      <c r="AI126" s="24"/>
      <c r="AJ126" s="24"/>
      <c r="AK126" s="24"/>
      <c r="AL126" s="24"/>
      <c r="AM126" s="25"/>
      <c r="AN126" s="93">
        <v>0.64</v>
      </c>
      <c r="AO126" s="94"/>
      <c r="AP126" s="94"/>
      <c r="AQ126" s="94"/>
      <c r="AR126" s="94"/>
      <c r="AS126" s="94"/>
      <c r="AT126" s="94"/>
      <c r="AU126" s="94"/>
      <c r="AV126" s="95"/>
      <c r="AW126" s="23" t="s">
        <v>28</v>
      </c>
      <c r="AX126" s="24"/>
      <c r="AY126" s="24"/>
      <c r="AZ126" s="24"/>
      <c r="BA126" s="24"/>
      <c r="BB126" s="24"/>
      <c r="BC126" s="24"/>
      <c r="BD126" s="24"/>
      <c r="BE126" s="25"/>
      <c r="BF126" s="19" t="s">
        <v>28</v>
      </c>
      <c r="BG126" s="20"/>
      <c r="BH126" s="20"/>
      <c r="BI126" s="20"/>
      <c r="BJ126" s="20"/>
      <c r="BK126" s="20"/>
      <c r="BL126" s="21"/>
    </row>
    <row r="127" spans="1:64" s="14" customFormat="1" ht="12.75" x14ac:dyDescent="0.2">
      <c r="A127" s="74"/>
      <c r="B127" s="75"/>
      <c r="C127" s="75"/>
      <c r="D127" s="75"/>
      <c r="E127" s="75"/>
      <c r="F127" s="76"/>
      <c r="G127" s="17" t="s">
        <v>183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77"/>
      <c r="AI127" s="78"/>
      <c r="AJ127" s="78"/>
      <c r="AK127" s="78"/>
      <c r="AL127" s="78"/>
      <c r="AM127" s="79"/>
      <c r="AN127" s="99"/>
      <c r="AO127" s="100"/>
      <c r="AP127" s="100"/>
      <c r="AQ127" s="100"/>
      <c r="AR127" s="100"/>
      <c r="AS127" s="100"/>
      <c r="AT127" s="100"/>
      <c r="AU127" s="100"/>
      <c r="AV127" s="101"/>
      <c r="AW127" s="77"/>
      <c r="AX127" s="78"/>
      <c r="AY127" s="78"/>
      <c r="AZ127" s="78"/>
      <c r="BA127" s="78"/>
      <c r="BB127" s="78"/>
      <c r="BC127" s="78"/>
      <c r="BD127" s="78"/>
      <c r="BE127" s="79"/>
      <c r="BF127" s="74"/>
      <c r="BG127" s="75"/>
      <c r="BH127" s="75"/>
      <c r="BI127" s="75"/>
      <c r="BJ127" s="75"/>
      <c r="BK127" s="75"/>
      <c r="BL127" s="76"/>
    </row>
    <row r="128" spans="1:64" s="14" customFormat="1" ht="12.75" customHeight="1" x14ac:dyDescent="0.2">
      <c r="A128" s="35"/>
      <c r="B128" s="36"/>
      <c r="C128" s="36"/>
      <c r="D128" s="36"/>
      <c r="E128" s="36"/>
      <c r="F128" s="37"/>
      <c r="G128" s="70" t="s">
        <v>184</v>
      </c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38"/>
      <c r="AI128" s="39"/>
      <c r="AJ128" s="39"/>
      <c r="AK128" s="39"/>
      <c r="AL128" s="39"/>
      <c r="AM128" s="40"/>
      <c r="AN128" s="96"/>
      <c r="AO128" s="97"/>
      <c r="AP128" s="97"/>
      <c r="AQ128" s="97"/>
      <c r="AR128" s="97"/>
      <c r="AS128" s="97"/>
      <c r="AT128" s="97"/>
      <c r="AU128" s="97"/>
      <c r="AV128" s="98"/>
      <c r="AW128" s="38"/>
      <c r="AX128" s="39"/>
      <c r="AY128" s="39"/>
      <c r="AZ128" s="39"/>
      <c r="BA128" s="39"/>
      <c r="BB128" s="39"/>
      <c r="BC128" s="39"/>
      <c r="BD128" s="39"/>
      <c r="BE128" s="40"/>
      <c r="BF128" s="35"/>
      <c r="BG128" s="36"/>
      <c r="BH128" s="36"/>
      <c r="BI128" s="36"/>
      <c r="BJ128" s="36"/>
      <c r="BK128" s="36"/>
      <c r="BL128" s="37"/>
    </row>
    <row r="129" s="104" customFormat="1" ht="12.75" x14ac:dyDescent="0.2"/>
  </sheetData>
  <mergeCells count="426">
    <mergeCell ref="A126:F128"/>
    <mergeCell ref="G126:AG126"/>
    <mergeCell ref="AH126:AM128"/>
    <mergeCell ref="AN126:AV128"/>
    <mergeCell ref="AW126:BE128"/>
    <mergeCell ref="BF126:BL128"/>
    <mergeCell ref="G127:AG127"/>
    <mergeCell ref="G128:AG128"/>
    <mergeCell ref="A124:F125"/>
    <mergeCell ref="G124:AG124"/>
    <mergeCell ref="AH124:AM125"/>
    <mergeCell ref="AN124:AV125"/>
    <mergeCell ref="AW124:BE125"/>
    <mergeCell ref="BF124:BL125"/>
    <mergeCell ref="G125:AG125"/>
    <mergeCell ref="A122:F123"/>
    <mergeCell ref="G122:AG122"/>
    <mergeCell ref="AH122:AM123"/>
    <mergeCell ref="AN122:AV123"/>
    <mergeCell ref="AW122:BE123"/>
    <mergeCell ref="BF122:BL123"/>
    <mergeCell ref="G123:AG123"/>
    <mergeCell ref="A121:F121"/>
    <mergeCell ref="G121:AG121"/>
    <mergeCell ref="AH121:AM121"/>
    <mergeCell ref="AN121:AV121"/>
    <mergeCell ref="AW121:BE121"/>
    <mergeCell ref="BF121:BL121"/>
    <mergeCell ref="A119:F120"/>
    <mergeCell ref="G119:AG119"/>
    <mergeCell ref="AH119:AM120"/>
    <mergeCell ref="AN119:AV120"/>
    <mergeCell ref="AW119:BE120"/>
    <mergeCell ref="BF119:BL120"/>
    <mergeCell ref="G120:AG120"/>
    <mergeCell ref="A118:F118"/>
    <mergeCell ref="G118:AG118"/>
    <mergeCell ref="AH118:AM118"/>
    <mergeCell ref="AN118:AV118"/>
    <mergeCell ref="AW118:BE118"/>
    <mergeCell ref="BF118:BL118"/>
    <mergeCell ref="A116:F117"/>
    <mergeCell ref="G116:AG116"/>
    <mergeCell ref="AH116:AM117"/>
    <mergeCell ref="AN116:AV117"/>
    <mergeCell ref="AW116:BE117"/>
    <mergeCell ref="BF116:BL117"/>
    <mergeCell ref="G117:AG117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0:F111"/>
    <mergeCell ref="G110:AG110"/>
    <mergeCell ref="AH110:AM111"/>
    <mergeCell ref="AN110:AV111"/>
    <mergeCell ref="AW110:BE111"/>
    <mergeCell ref="BF110:BL111"/>
    <mergeCell ref="G111:AG111"/>
    <mergeCell ref="BF107:BL107"/>
    <mergeCell ref="A108:F109"/>
    <mergeCell ref="G108:AG108"/>
    <mergeCell ref="AH108:AM109"/>
    <mergeCell ref="AN108:AV109"/>
    <mergeCell ref="AW108:BE109"/>
    <mergeCell ref="BF108:BL109"/>
    <mergeCell ref="G109:AG109"/>
    <mergeCell ref="G106:AG106"/>
    <mergeCell ref="A107:F107"/>
    <mergeCell ref="G107:AG107"/>
    <mergeCell ref="AH107:AM107"/>
    <mergeCell ref="AN107:AV107"/>
    <mergeCell ref="AW107:BE107"/>
    <mergeCell ref="BF101:BL104"/>
    <mergeCell ref="G102:AG102"/>
    <mergeCell ref="G103:AG103"/>
    <mergeCell ref="G104:AG104"/>
    <mergeCell ref="A105:F106"/>
    <mergeCell ref="G105:AG105"/>
    <mergeCell ref="AH105:AM106"/>
    <mergeCell ref="AN105:AV106"/>
    <mergeCell ref="AW105:BE106"/>
    <mergeCell ref="BF105:BL106"/>
    <mergeCell ref="G100:AG100"/>
    <mergeCell ref="A101:F104"/>
    <mergeCell ref="G101:AG101"/>
    <mergeCell ref="AH101:AM104"/>
    <mergeCell ref="AN101:AV104"/>
    <mergeCell ref="AW101:BE104"/>
    <mergeCell ref="BF95:BL96"/>
    <mergeCell ref="G96:AG96"/>
    <mergeCell ref="A97:F100"/>
    <mergeCell ref="G97:AG97"/>
    <mergeCell ref="AH97:AM100"/>
    <mergeCell ref="AN97:AV100"/>
    <mergeCell ref="AW97:BE100"/>
    <mergeCell ref="BF97:BL100"/>
    <mergeCell ref="G98:AG98"/>
    <mergeCell ref="G99:AG99"/>
    <mergeCell ref="G94:AG94"/>
    <mergeCell ref="A95:F96"/>
    <mergeCell ref="G95:AG95"/>
    <mergeCell ref="AH95:AM96"/>
    <mergeCell ref="AN95:AV96"/>
    <mergeCell ref="AW95:BE96"/>
    <mergeCell ref="AW90:BE91"/>
    <mergeCell ref="BF90:BL91"/>
    <mergeCell ref="G91:AG91"/>
    <mergeCell ref="A92:F94"/>
    <mergeCell ref="G92:AG92"/>
    <mergeCell ref="AH92:AM94"/>
    <mergeCell ref="AN92:AV94"/>
    <mergeCell ref="AW92:BE94"/>
    <mergeCell ref="BF92:BL94"/>
    <mergeCell ref="G93:AG93"/>
    <mergeCell ref="G88:AG88"/>
    <mergeCell ref="G89:AG89"/>
    <mergeCell ref="A90:F91"/>
    <mergeCell ref="G90:AG90"/>
    <mergeCell ref="AH90:AM91"/>
    <mergeCell ref="AN90:AV91"/>
    <mergeCell ref="AN85:AV86"/>
    <mergeCell ref="AW85:BE86"/>
    <mergeCell ref="BF85:BL86"/>
    <mergeCell ref="G86:AG86"/>
    <mergeCell ref="A87:F89"/>
    <mergeCell ref="G87:AG87"/>
    <mergeCell ref="AH87:AM89"/>
    <mergeCell ref="AN87:AV89"/>
    <mergeCell ref="AW87:BE89"/>
    <mergeCell ref="BF87:BL89"/>
    <mergeCell ref="G82:AG82"/>
    <mergeCell ref="G83:AG83"/>
    <mergeCell ref="G84:AG84"/>
    <mergeCell ref="A85:F86"/>
    <mergeCell ref="G85:AG85"/>
    <mergeCell ref="AH85:AM86"/>
    <mergeCell ref="A77:F84"/>
    <mergeCell ref="G77:AG77"/>
    <mergeCell ref="AH77:AM84"/>
    <mergeCell ref="AN77:AV84"/>
    <mergeCell ref="AW77:BE84"/>
    <mergeCell ref="BF77:BL84"/>
    <mergeCell ref="G78:AG78"/>
    <mergeCell ref="G79:AG79"/>
    <mergeCell ref="G80:AG80"/>
    <mergeCell ref="G81:AG81"/>
    <mergeCell ref="A75:F76"/>
    <mergeCell ref="G75:AG75"/>
    <mergeCell ref="AH75:AM76"/>
    <mergeCell ref="AN75:AV76"/>
    <mergeCell ref="AW75:BE76"/>
    <mergeCell ref="BF75:BL76"/>
    <mergeCell ref="G76:AG76"/>
    <mergeCell ref="A71:F74"/>
    <mergeCell ref="G71:AG71"/>
    <mergeCell ref="AH71:AM74"/>
    <mergeCell ref="AN71:AV74"/>
    <mergeCell ref="AW71:BE74"/>
    <mergeCell ref="BF71:BL74"/>
    <mergeCell ref="G72:AG72"/>
    <mergeCell ref="G73:AG73"/>
    <mergeCell ref="G74:AG74"/>
    <mergeCell ref="A70:F70"/>
    <mergeCell ref="G70:AG70"/>
    <mergeCell ref="AH70:AM70"/>
    <mergeCell ref="AN70:AV70"/>
    <mergeCell ref="AW70:BE70"/>
    <mergeCell ref="BF70:BL70"/>
    <mergeCell ref="A69:F69"/>
    <mergeCell ref="G69:AG69"/>
    <mergeCell ref="AH69:AM69"/>
    <mergeCell ref="AN69:AV69"/>
    <mergeCell ref="AW69:BE69"/>
    <mergeCell ref="BF69:BL69"/>
    <mergeCell ref="A68:F68"/>
    <mergeCell ref="G68:AG68"/>
    <mergeCell ref="AH68:AM68"/>
    <mergeCell ref="AN68:AV68"/>
    <mergeCell ref="AW68:BE68"/>
    <mergeCell ref="BF68:BL68"/>
    <mergeCell ref="A67:F67"/>
    <mergeCell ref="G67:AG67"/>
    <mergeCell ref="AH67:AM67"/>
    <mergeCell ref="AN67:AV67"/>
    <mergeCell ref="AW67:BE67"/>
    <mergeCell ref="BF67:BL67"/>
    <mergeCell ref="A64:F66"/>
    <mergeCell ref="G64:AG64"/>
    <mergeCell ref="AH64:AM66"/>
    <mergeCell ref="AN64:AV66"/>
    <mergeCell ref="AW64:BE66"/>
    <mergeCell ref="BF64:BL66"/>
    <mergeCell ref="G65:AG65"/>
    <mergeCell ref="G66:AG66"/>
    <mergeCell ref="A63:F63"/>
    <mergeCell ref="G63:AG63"/>
    <mergeCell ref="AH63:AM63"/>
    <mergeCell ref="AN63:AV63"/>
    <mergeCell ref="AW63:BE63"/>
    <mergeCell ref="BF63:BL63"/>
    <mergeCell ref="A62:F62"/>
    <mergeCell ref="G62:AG62"/>
    <mergeCell ref="AH62:AM62"/>
    <mergeCell ref="AN62:AV62"/>
    <mergeCell ref="AW62:BE62"/>
    <mergeCell ref="BF62:BL62"/>
    <mergeCell ref="A60:F61"/>
    <mergeCell ref="G60:AG60"/>
    <mergeCell ref="AH60:AM61"/>
    <mergeCell ref="AN60:AV61"/>
    <mergeCell ref="AW60:BE61"/>
    <mergeCell ref="BF60:BL61"/>
    <mergeCell ref="G61:AG61"/>
    <mergeCell ref="A59:F59"/>
    <mergeCell ref="G59:AG59"/>
    <mergeCell ref="AH59:AM59"/>
    <mergeCell ref="AN59:AV59"/>
    <mergeCell ref="AW59:BE59"/>
    <mergeCell ref="BF59:BL59"/>
    <mergeCell ref="A57:F58"/>
    <mergeCell ref="G57:AG57"/>
    <mergeCell ref="AH57:AM58"/>
    <mergeCell ref="AN57:AV58"/>
    <mergeCell ref="AW57:BE58"/>
    <mergeCell ref="BF57:BL58"/>
    <mergeCell ref="G58:AG58"/>
    <mergeCell ref="A55:F56"/>
    <mergeCell ref="G55:AG55"/>
    <mergeCell ref="AH55:AM56"/>
    <mergeCell ref="AN55:AV56"/>
    <mergeCell ref="AW55:BE56"/>
    <mergeCell ref="BF55:BL56"/>
    <mergeCell ref="G56:AG56"/>
    <mergeCell ref="A52:F54"/>
    <mergeCell ref="G52:AG52"/>
    <mergeCell ref="AH52:AM54"/>
    <mergeCell ref="AN52:AV54"/>
    <mergeCell ref="AW52:BE54"/>
    <mergeCell ref="BF52:BL54"/>
    <mergeCell ref="G53:AG53"/>
    <mergeCell ref="G54:AG54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6:F46"/>
    <mergeCell ref="G46:AG46"/>
    <mergeCell ref="AH46:AM46"/>
    <mergeCell ref="AN46:AV46"/>
    <mergeCell ref="AW46:BE46"/>
    <mergeCell ref="BF46:BL46"/>
    <mergeCell ref="A45:F45"/>
    <mergeCell ref="G45:AG45"/>
    <mergeCell ref="AH45:AM45"/>
    <mergeCell ref="AN45:AV45"/>
    <mergeCell ref="AW45:BE45"/>
    <mergeCell ref="BF45:BL45"/>
    <mergeCell ref="A44:F44"/>
    <mergeCell ref="G44:AG44"/>
    <mergeCell ref="AH44:AM44"/>
    <mergeCell ref="AN44:AV44"/>
    <mergeCell ref="AW44:BE44"/>
    <mergeCell ref="BF44:BL44"/>
    <mergeCell ref="A43:F43"/>
    <mergeCell ref="G43:AG43"/>
    <mergeCell ref="AH43:AM43"/>
    <mergeCell ref="AN43:AV43"/>
    <mergeCell ref="AW43:BE43"/>
    <mergeCell ref="BF43:BL43"/>
    <mergeCell ref="A42:F42"/>
    <mergeCell ref="G42:AG42"/>
    <mergeCell ref="AH42:AM42"/>
    <mergeCell ref="AN42:AV42"/>
    <mergeCell ref="AW42:BE42"/>
    <mergeCell ref="BF42:BL42"/>
    <mergeCell ref="A41:F41"/>
    <mergeCell ref="G41:AG41"/>
    <mergeCell ref="AH41:AM41"/>
    <mergeCell ref="AN41:AV41"/>
    <mergeCell ref="AW41:BE41"/>
    <mergeCell ref="BF41:BL41"/>
    <mergeCell ref="A40:F40"/>
    <mergeCell ref="G40:AG40"/>
    <mergeCell ref="AH40:AM40"/>
    <mergeCell ref="AN40:AV40"/>
    <mergeCell ref="AW40:BE40"/>
    <mergeCell ref="BF40:BL40"/>
    <mergeCell ref="A39:F39"/>
    <mergeCell ref="G39:AG39"/>
    <mergeCell ref="AH39:AM39"/>
    <mergeCell ref="AN39:AV39"/>
    <mergeCell ref="AW39:BE39"/>
    <mergeCell ref="BF39:BL39"/>
    <mergeCell ref="A38:F38"/>
    <mergeCell ref="G38:AG38"/>
    <mergeCell ref="AH38:AM38"/>
    <mergeCell ref="AN38:AV38"/>
    <mergeCell ref="AW38:BE38"/>
    <mergeCell ref="BF38:BL38"/>
    <mergeCell ref="A37:F37"/>
    <mergeCell ref="G37:AG37"/>
    <mergeCell ref="AH37:AM37"/>
    <mergeCell ref="AN37:AV37"/>
    <mergeCell ref="AW37:BE37"/>
    <mergeCell ref="BF37:BL37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6:BL6"/>
    <mergeCell ref="A7:BL7"/>
    <mergeCell ref="A8:BL8"/>
    <mergeCell ref="A9:BL9"/>
    <mergeCell ref="A10:BL10"/>
    <mergeCell ref="V13:BG13"/>
  </mergeCells>
  <pageMargins left="0.78740157480314965" right="0.39370078740157483" top="0.19685039370078741" bottom="0.19685039370078741" header="0.27559055118110237" footer="0.27559055118110237"/>
  <pageSetup paperSize="9" fitToHeight="0" orientation="portrait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год 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Shkitina Yuliya</dc:creator>
  <cp:lastModifiedBy>Shkitina Yuliya</cp:lastModifiedBy>
  <dcterms:created xsi:type="dcterms:W3CDTF">2019-03-27T03:35:59Z</dcterms:created>
  <dcterms:modified xsi:type="dcterms:W3CDTF">2019-03-27T03:37:06Z</dcterms:modified>
</cp:coreProperties>
</file>